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955" activeTab="1"/>
  </bookViews>
  <sheets>
    <sheet name="（はじめにお読みください）本申請書の使い方" sheetId="25" r:id="rId1"/>
    <sheet name="（様式第１号）申請書（総括表）" sheetId="20" r:id="rId2"/>
    <sheet name="（別紙様式１）訪問系・相談系" sheetId="24" r:id="rId3"/>
    <sheet name="（別紙様式２）通所系" sheetId="1" r:id="rId4"/>
    <sheet name="（別紙様式３）単独短期・多機能系" sheetId="2" r:id="rId5"/>
    <sheet name="（別紙様式４）介護保険施設・居住系" sheetId="3" r:id="rId6"/>
  </sheets>
  <definedNames>
    <definedName name="_xlnm.Print_Titles" localSheetId="3">'（別紙様式２）通所系'!$3:$3</definedName>
    <definedName name="_xlnm.Print_Area" localSheetId="3">'（別紙様式２）通所系'!$A$1:$L$32</definedName>
    <definedName name="_xlnm.Print_Area" localSheetId="4">'（別紙様式３）単独短期・多機能系'!$A$1:$N$36</definedName>
    <definedName name="_xlnm.Print_Titles" localSheetId="4">'（別紙様式３）単独短期・多機能系'!$3:$3</definedName>
    <definedName name="_xlnm.Print_Area" localSheetId="5">'（別紙様式４）介護保険施設・居住系'!$A$1:$P$42</definedName>
    <definedName name="_xlnm.Print_Titles" localSheetId="5">'（別紙様式４）介護保険施設・居住系'!$3:$3</definedName>
    <definedName name="_xlnm.Print_Area" localSheetId="1">'（様式第１号）申請書（総括表）'!$A$1:$AB$67</definedName>
    <definedName name="_xlnm.Print_Area" localSheetId="2">'（別紙様式１）訪問系・相談系'!$A$1:$I$25</definedName>
    <definedName name="_xlnm.Print_Titles" localSheetId="2">'（別紙様式１）訪問系・相談系'!$3:$3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<sst xmlns="http://schemas.openxmlformats.org/spreadsheetml/2006/main" xmlns:r="http://schemas.openxmlformats.org/officeDocument/2006/relationships" count="130" uniqueCount="130">
  <si>
    <t>看護小規模多機能型居宅介護事業所</t>
    <rPh sb="0" eb="13">
      <t>カンゴショウキボタキノウガタキョタクカイゴ</t>
    </rPh>
    <rPh sb="13" eb="16">
      <t>ジギョウショ</t>
    </rPh>
    <phoneticPr fontId="3"/>
  </si>
  <si>
    <t>フリガナ</t>
  </si>
  <si>
    <t>様</t>
    <rPh sb="0" eb="1">
      <t>サマ</t>
    </rPh>
    <phoneticPr fontId="3"/>
  </si>
  <si>
    <t>申請額一覧（別紙様式１～４）の着色セルを入力し、事業者（法人本部）へ返送</t>
    <rPh sb="0" eb="3">
      <t>シンセイガク</t>
    </rPh>
    <rPh sb="3" eb="5">
      <t>イチラン</t>
    </rPh>
    <rPh sb="15" eb="17">
      <t>チャクショク</t>
    </rPh>
    <rPh sb="20" eb="22">
      <t>ニュウリョク</t>
    </rPh>
    <rPh sb="24" eb="27">
      <t>ジギョウシャ</t>
    </rPh>
    <rPh sb="28" eb="30">
      <t>ホウジン</t>
    </rPh>
    <rPh sb="30" eb="32">
      <t>ホンブ</t>
    </rPh>
    <rPh sb="34" eb="36">
      <t>ヘンソウ</t>
    </rPh>
    <phoneticPr fontId="3"/>
  </si>
  <si>
    <r>
      <t>※県が支援金の申請受付～審査～交付事務を民間事業者に委託するため</t>
    </r>
    <r>
      <rPr>
        <u/>
        <sz val="10"/>
        <color rgb="FFFF0000"/>
        <rFont val="ＭＳ 明朝"/>
      </rPr>
      <t>支援金事務局</t>
    </r>
    <r>
      <rPr>
        <sz val="10"/>
        <color auto="1"/>
        <rFont val="ＭＳ 明朝"/>
      </rPr>
      <t>が申請書の内容を審査
※</t>
    </r>
    <r>
      <rPr>
        <u/>
        <sz val="10"/>
        <color rgb="FFFF0000"/>
        <rFont val="ＭＳ 明朝"/>
      </rPr>
      <t>支援金事務局</t>
    </r>
    <r>
      <rPr>
        <sz val="10"/>
        <color auto="1"/>
        <rFont val="ＭＳ 明朝"/>
      </rPr>
      <t>は申請書受付台帳を静岡県に送信し、県は支払の可否を確認の上、交付決定兼交付確定を行う。</t>
    </r>
    <rPh sb="32" eb="35">
      <t>シエンキン</t>
    </rPh>
    <rPh sb="35" eb="38">
      <t>ジムキョク</t>
    </rPh>
    <rPh sb="39" eb="42">
      <t>シンセイショ</t>
    </rPh>
    <rPh sb="43" eb="45">
      <t>ナイヨウ</t>
    </rPh>
    <rPh sb="46" eb="48">
      <t>シンサ</t>
    </rPh>
    <rPh sb="51" eb="54">
      <t>シエンキン</t>
    </rPh>
    <rPh sb="54" eb="57">
      <t>ジムキョク</t>
    </rPh>
    <rPh sb="74" eb="75">
      <t>ケン</t>
    </rPh>
    <rPh sb="85" eb="86">
      <t>ウエ</t>
    </rPh>
    <rPh sb="87" eb="89">
      <t>コウフ</t>
    </rPh>
    <rPh sb="89" eb="91">
      <t>ケッテイ</t>
    </rPh>
    <rPh sb="91" eb="92">
      <t>ケン</t>
    </rPh>
    <rPh sb="92" eb="94">
      <t>コウフ</t>
    </rPh>
    <rPh sb="94" eb="96">
      <t>カクテイ</t>
    </rPh>
    <rPh sb="97" eb="98">
      <t>オコナ</t>
    </rPh>
    <phoneticPr fontId="3"/>
  </si>
  <si>
    <t>サービス種別</t>
    <rPh sb="4" eb="6">
      <t>シュベツ</t>
    </rPh>
    <phoneticPr fontId="3"/>
  </si>
  <si>
    <t>本申請書の使い方</t>
    <rPh sb="0" eb="1">
      <t>ホン</t>
    </rPh>
    <rPh sb="1" eb="4">
      <t>シンセイショ</t>
    </rPh>
    <rPh sb="5" eb="6">
      <t>ツカ</t>
    </rPh>
    <rPh sb="7" eb="8">
      <t>カタ</t>
    </rPh>
    <phoneticPr fontId="3"/>
  </si>
  <si>
    <t>（郵便番号</t>
    <rPh sb="1" eb="3">
      <t>ユウビン</t>
    </rPh>
    <rPh sb="3" eb="5">
      <t>バンゴウ</t>
    </rPh>
    <phoneticPr fontId="3"/>
  </si>
  <si>
    <t>‐</t>
  </si>
  <si>
    <t>日</t>
    <rPh sb="0" eb="1">
      <t>ニチ</t>
    </rPh>
    <phoneticPr fontId="3"/>
  </si>
  <si>
    <t>年</t>
    <rPh sb="0" eb="1">
      <t>ネン</t>
    </rPh>
    <phoneticPr fontId="3"/>
  </si>
  <si>
    <t>月</t>
    <rPh sb="0" eb="1">
      <t>ゲツ</t>
    </rPh>
    <phoneticPr fontId="3"/>
  </si>
  <si>
    <t>介護老人福祉施設(併設型短期入所含む)</t>
  </si>
  <si>
    <t>申請額一覧（別紙様式１～４）に全事業所分が正しく反映されているか確認（151事業所以上ある場合には153行目を行ごとコピーし、154行目に右クリック→「コピーしたセルの挿入」で挿入すること。）</t>
    <rPh sb="0" eb="3">
      <t>シンセイガク</t>
    </rPh>
    <rPh sb="3" eb="5">
      <t>イチラン</t>
    </rPh>
    <rPh sb="6" eb="8">
      <t>ベッシ</t>
    </rPh>
    <rPh sb="8" eb="10">
      <t>ヨウシキ</t>
    </rPh>
    <rPh sb="15" eb="19">
      <t>ゼンジギョウショ</t>
    </rPh>
    <rPh sb="19" eb="20">
      <t>ブン</t>
    </rPh>
    <rPh sb="21" eb="22">
      <t>タダ</t>
    </rPh>
    <rPh sb="24" eb="26">
      <t>ハンエイ</t>
    </rPh>
    <rPh sb="32" eb="34">
      <t>カクニン</t>
    </rPh>
    <phoneticPr fontId="3"/>
  </si>
  <si>
    <t>摘要
（審査結果）</t>
    <rPh sb="0" eb="2">
      <t>テキヨウ</t>
    </rPh>
    <rPh sb="4" eb="6">
      <t>シンサ</t>
    </rPh>
    <rPh sb="6" eb="8">
      <t>ケッカ</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</si>
  <si>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</si>
  <si>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</si>
  <si>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</si>
  <si>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</si>
  <si>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利用定員数
×単価(4,000円)</t>
    <rPh sb="0" eb="2">
      <t>リヨウ</t>
    </rPh>
    <rPh sb="2" eb="4">
      <t>テイイン</t>
    </rPh>
    <rPh sb="4" eb="5">
      <t>スウ</t>
    </rPh>
    <rPh sb="7" eb="9">
      <t>タンカ</t>
    </rPh>
    <rPh sb="15" eb="16">
      <t>エン</t>
    </rPh>
    <phoneticPr fontId="3"/>
  </si>
  <si>
    <t>名　　称</t>
    <rPh sb="0" eb="1">
      <t>ナ</t>
    </rPh>
    <rPh sb="3" eb="4">
      <t>ショウ</t>
    </rPh>
    <phoneticPr fontId="3"/>
  </si>
  <si>
    <t>連絡先</t>
    <rPh sb="0" eb="3">
      <t>レンラクサキ</t>
    </rPh>
    <phoneticPr fontId="3"/>
  </si>
  <si>
    <t>訪問介護事業所</t>
    <rPh sb="0" eb="2">
      <t>ホウモン</t>
    </rPh>
    <rPh sb="2" eb="4">
      <t>カイゴ</t>
    </rPh>
    <rPh sb="4" eb="7">
      <t>ジギョウショ</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</si>
  <si>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</si>
  <si>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</si>
  <si>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</si>
  <si>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定期巡回・随時対応型訪問介護看護事業所</t>
  </si>
  <si>
    <t>氏　　名</t>
    <rPh sb="0" eb="1">
      <t>シ</t>
    </rPh>
    <rPh sb="3" eb="4">
      <t>ナ</t>
    </rPh>
    <phoneticPr fontId="3"/>
  </si>
  <si>
    <t>　標記について、次のとおり申請します。</t>
    <rPh sb="1" eb="3">
      <t>ヒョウキ</t>
    </rPh>
    <rPh sb="8" eb="9">
      <t>ツギ</t>
    </rPh>
    <rPh sb="13" eb="15">
      <t>シンセイ</t>
    </rPh>
    <phoneticPr fontId="3"/>
  </si>
  <si>
    <t>小　　計</t>
    <rPh sb="0" eb="1">
      <t>ショウ</t>
    </rPh>
    <rPh sb="3" eb="4">
      <t>ケイ</t>
    </rPh>
    <phoneticPr fontId="3"/>
  </si>
  <si>
    <t>都道府県(※事務受託者)</t>
    <rPh sb="0" eb="4">
      <t>トドウフケン</t>
    </rPh>
    <rPh sb="6" eb="8">
      <t>ジム</t>
    </rPh>
    <rPh sb="8" eb="10">
      <t>ジュタク</t>
    </rPh>
    <rPh sb="10" eb="11">
      <t>シャ</t>
    </rPh>
    <phoneticPr fontId="3"/>
  </si>
  <si>
    <t>本Excelを管内の事業者・事業所に配布</t>
    <rPh sb="0" eb="1">
      <t>ホン</t>
    </rPh>
    <rPh sb="7" eb="9">
      <t>カンナイ</t>
    </rPh>
    <rPh sb="10" eb="13">
      <t>ジギョウシャ</t>
    </rPh>
    <rPh sb="14" eb="17">
      <t>ジギョウショ</t>
    </rPh>
    <rPh sb="18" eb="20">
      <t>ハイフ</t>
    </rPh>
    <phoneticPr fontId="3"/>
  </si>
  <si>
    <t>申請に関する担当者</t>
    <rPh sb="0" eb="2">
      <t>シンセイ</t>
    </rPh>
    <rPh sb="3" eb="4">
      <t>カン</t>
    </rPh>
    <rPh sb="6" eb="9">
      <t>タントウシャ</t>
    </rPh>
    <phoneticPr fontId="3"/>
  </si>
  <si>
    <t>介護療養型医療施設</t>
    <rPh sb="0" eb="9">
      <t>カイゴリョウヨウガタイリョウシセツ</t>
    </rPh>
    <phoneticPr fontId="3"/>
  </si>
  <si>
    <t>介護保険
事業所番号</t>
    <rPh sb="0" eb="2">
      <t>カイゴ</t>
    </rPh>
    <rPh sb="2" eb="4">
      <t>ホケン</t>
    </rPh>
    <rPh sb="5" eb="8">
      <t>ジギョウショ</t>
    </rPh>
    <rPh sb="8" eb="10">
      <t>バンゴウ</t>
    </rPh>
    <phoneticPr fontId="3"/>
  </si>
  <si>
    <t>各事業所の作業</t>
    <rPh sb="0" eb="1">
      <t>カク</t>
    </rPh>
    <rPh sb="1" eb="4">
      <t>ジギョウショ</t>
    </rPh>
    <rPh sb="5" eb="7">
      <t>サギョウ</t>
    </rPh>
    <phoneticPr fontId="3"/>
  </si>
  <si>
    <t>申請額</t>
    <rPh sb="0" eb="3">
      <t>シンセイガク</t>
    </rPh>
    <phoneticPr fontId="3"/>
  </si>
  <si>
    <t>　　令和</t>
    <rPh sb="2" eb="4">
      <t>レイワ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</si>
  <si>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</si>
  <si>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</si>
  <si>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</si>
  <si>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</si>
  <si>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別紙様式４　介護保険施設・居住系事業所支援金申請額一覧</t>
    <rPh sb="0" eb="2">
      <t>ベッシ</t>
    </rPh>
    <rPh sb="2" eb="4">
      <t>ヨウシキ</t>
    </rPh>
    <rPh sb="6" eb="7">
      <t>カイ</t>
    </rPh>
    <phoneticPr fontId="3"/>
  </si>
  <si>
    <t>通所介護事業所</t>
    <rPh sb="0" eb="2">
      <t>ツウショ</t>
    </rPh>
    <rPh sb="2" eb="4">
      <t>カイゴ</t>
    </rPh>
    <rPh sb="4" eb="7">
      <t>ジギョウショ</t>
    </rPh>
    <phoneticPr fontId="3"/>
  </si>
  <si>
    <t>円</t>
  </si>
  <si>
    <t>申請内容</t>
    <rPh sb="0" eb="2">
      <t>シンセイ</t>
    </rPh>
    <rPh sb="2" eb="4">
      <t>ナイヨウ</t>
    </rPh>
    <phoneticPr fontId="3"/>
  </si>
  <si>
    <t>No.</t>
  </si>
  <si>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</si>
  <si>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</si>
  <si>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</si>
  <si>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</si>
  <si>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</si>
  <si>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通所系</t>
    <rPh sb="0" eb="2">
      <t>ツウショ</t>
    </rPh>
    <rPh sb="2" eb="3">
      <t>ケイ</t>
    </rPh>
    <phoneticPr fontId="3"/>
  </si>
  <si>
    <t>事業所･施設数</t>
    <rPh sb="0" eb="3">
      <t>ジギョウショ</t>
    </rPh>
    <rPh sb="4" eb="6">
      <t>シセツ</t>
    </rPh>
    <rPh sb="6" eb="7">
      <t>スウ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</si>
  <si>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</si>
  <si>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</si>
  <si>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</si>
  <si>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</si>
  <si>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合　　計</t>
    <rPh sb="0" eb="1">
      <t>ゴウ</t>
    </rPh>
    <rPh sb="3" eb="4">
      <t>ケイ</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</si>
  <si>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</si>
  <si>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</si>
  <si>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</si>
  <si>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Excelファイル名を代表となる事業所の事業所番号に変更</t>
  </si>
  <si>
    <t>介護老人保健施設</t>
    <rPh sb="0" eb="2">
      <t>カイゴ</t>
    </rPh>
    <rPh sb="2" eb="4">
      <t>ロウジン</t>
    </rPh>
    <rPh sb="4" eb="6">
      <t>ホケン</t>
    </rPh>
    <rPh sb="6" eb="8">
      <t>シセツ</t>
    </rPh>
    <phoneticPr fontId="3"/>
  </si>
  <si>
    <t>訪問入浴介護事業所</t>
    <rPh sb="0" eb="2">
      <t>ホウモン</t>
    </rPh>
    <rPh sb="2" eb="4">
      <t>ニュウヨク</t>
    </rPh>
    <rPh sb="4" eb="6">
      <t>カイゴ</t>
    </rPh>
    <rPh sb="6" eb="9">
      <t>ジギョウショ</t>
    </rPh>
    <phoneticPr fontId="3"/>
  </si>
  <si>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</si>
  <si>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</si>
  <si>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</si>
  <si>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介護医療院</t>
    <rPh sb="0" eb="2">
      <t>カイゴ</t>
    </rPh>
    <rPh sb="2" eb="5">
      <t>イリョウイン</t>
    </rPh>
    <phoneticPr fontId="3"/>
  </si>
  <si>
    <t>別紙様式３（用紙　日本産業規格Ａ４横型）</t>
    <rPh sb="0" eb="2">
      <t>ベッシ</t>
    </rPh>
    <rPh sb="2" eb="4">
      <t>ヨウシキ</t>
    </rPh>
    <rPh sb="17" eb="18">
      <t>ヨコ</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</si>
  <si>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</si>
  <si>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</si>
  <si>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静岡県知事　川勝　平太</t>
    <rPh sb="0" eb="2">
      <t>シズオカ</t>
    </rPh>
    <rPh sb="3" eb="5">
      <t>チジ</t>
    </rPh>
    <rPh sb="6" eb="7">
      <t>カワ</t>
    </rPh>
    <rPh sb="7" eb="8">
      <t>カ</t>
    </rPh>
    <rPh sb="9" eb="11">
      <t>ヘイタ</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</si>
  <si>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</si>
  <si>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短期入所、多機能系</t>
    <rPh sb="0" eb="2">
      <t>タンキ</t>
    </rPh>
    <rPh sb="2" eb="4">
      <t>ニュウショ</t>
    </rPh>
    <rPh sb="5" eb="8">
      <t>タキノウ</t>
    </rPh>
    <rPh sb="8" eb="9">
      <t>ケイ</t>
    </rPh>
    <phoneticPr fontId="3"/>
  </si>
  <si>
    <r>
      <t xml:space="preserve">紙を郵送することにて行う申請
（封筒に「物価高騰対策支援金申請書在中」と明記）
</t>
    </r>
    <r>
      <rPr>
        <sz val="10"/>
        <color auto="1"/>
        <rFont val="ＭＳ 明朝"/>
      </rPr>
      <t xml:space="preserve">
※県が支援金の申請受付～審査～交付事務を民間事業者に委託するため、申請書の郵送先は</t>
    </r>
    <r>
      <rPr>
        <u/>
        <sz val="10"/>
        <color rgb="FFFF0000"/>
        <rFont val="ＭＳ 明朝"/>
      </rPr>
      <t>支援金事務局</t>
    </r>
    <r>
      <rPr>
        <sz val="10"/>
        <color auto="1"/>
        <rFont val="ＭＳ 明朝"/>
      </rPr>
      <t>となる。
＜郵送先＞
〒420-0857
静岡市葵区御幸町8-1　JADEビル３Ｆ
介護サービス事業所等物価高騰対策支援金事務局</t>
    </r>
    <rPh sb="20" eb="22">
      <t>ブッカ</t>
    </rPh>
    <rPh sb="22" eb="24">
      <t>コウトウ</t>
    </rPh>
    <rPh sb="24" eb="26">
      <t>タイサク</t>
    </rPh>
    <rPh sb="26" eb="29">
      <t>シエンキン</t>
    </rPh>
    <rPh sb="74" eb="77">
      <t>シンセイショ</t>
    </rPh>
    <rPh sb="78" eb="80">
      <t>ユウソウ</t>
    </rPh>
    <rPh sb="80" eb="81">
      <t>サキ</t>
    </rPh>
    <rPh sb="82" eb="85">
      <t>シエンキン</t>
    </rPh>
    <rPh sb="85" eb="88">
      <t>ジムキョク</t>
    </rPh>
    <rPh sb="94" eb="96">
      <t>ユウソウ</t>
    </rPh>
    <rPh sb="96" eb="97">
      <t>サキ</t>
    </rPh>
    <phoneticPr fontId="3"/>
  </si>
  <si>
    <t>支援金の支払いについては、口座振替により受領することを希望します。</t>
  </si>
  <si>
    <t>訪問看護事業所(医療みなし除く)</t>
    <rPh sb="0" eb="2">
      <t>ホウモン</t>
    </rPh>
    <rPh sb="2" eb="4">
      <t>カンゴ</t>
    </rPh>
    <rPh sb="4" eb="7">
      <t>ジギョウショ</t>
    </rPh>
    <rPh sb="8" eb="10">
      <t>イリョウ</t>
    </rPh>
    <rPh sb="13" eb="14">
      <t>ノゾ</t>
    </rPh>
    <phoneticPr fontId="3"/>
  </si>
  <si>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</si>
  <si>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</si>
  <si>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</si>
  <si>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t>申　請　者（法人)</t>
    <rPh sb="0" eb="1">
      <t>サル</t>
    </rPh>
    <rPh sb="2" eb="3">
      <t>ショウ</t>
    </rPh>
    <rPh sb="4" eb="5">
      <t>シャ</t>
    </rPh>
    <rPh sb="6" eb="8">
      <t>ホウジン</t>
    </rPh>
    <phoneticPr fontId="3"/>
  </si>
  <si>
    <t>通所系事業所支援金申請額一覧</t>
  </si>
  <si>
    <t>施設種別</t>
    <rPh sb="0" eb="2">
      <t>シセツ</t>
    </rPh>
    <rPh sb="2" eb="4">
      <t>シュベツ</t>
    </rPh>
    <phoneticPr fontId="3"/>
  </si>
  <si>
    <t>利用定員数(宿泊)</t>
    <rPh sb="0" eb="2">
      <t>リヨウ</t>
    </rPh>
    <rPh sb="2" eb="4">
      <t>テイイン</t>
    </rPh>
    <rPh sb="4" eb="5">
      <t>スウ</t>
    </rPh>
    <rPh sb="6" eb="8">
      <t>シュクハク</t>
    </rPh>
    <phoneticPr fontId="3"/>
  </si>
  <si>
    <t>利用定員数
×単価(通所4,000円、宿泊8,000円)</t>
    <rPh sb="0" eb="2">
      <t>リヨウ</t>
    </rPh>
    <rPh sb="2" eb="4">
      <t>テイイン</t>
    </rPh>
    <rPh sb="4" eb="5">
      <t>スウ</t>
    </rPh>
    <rPh sb="7" eb="9">
      <t>タンカ</t>
    </rPh>
    <rPh sb="10" eb="12">
      <t>ツウショ</t>
    </rPh>
    <rPh sb="17" eb="18">
      <t>エン</t>
    </rPh>
    <rPh sb="19" eb="21">
      <t>シュクハク</t>
    </rPh>
    <rPh sb="26" eb="27">
      <t>エン</t>
    </rPh>
    <phoneticPr fontId="3"/>
  </si>
  <si>
    <t>利用定員数(通所)</t>
    <rPh sb="0" eb="1">
      <t>リ</t>
    </rPh>
    <rPh sb="1" eb="2">
      <t>ヨウ</t>
    </rPh>
    <rPh sb="2" eb="4">
      <t>テイイン</t>
    </rPh>
    <rPh sb="4" eb="5">
      <t>スウ</t>
    </rPh>
    <rPh sb="6" eb="8">
      <t>ツウショ</t>
    </rPh>
    <phoneticPr fontId="3"/>
  </si>
  <si>
    <t>※最大定員27人以下×8,000円＝216,000円</t>
    <rPh sb="1" eb="3">
      <t>サイダイ</t>
    </rPh>
    <rPh sb="3" eb="5">
      <t>テイイン</t>
    </rPh>
    <rPh sb="7" eb="8">
      <t>ニン</t>
    </rPh>
    <rPh sb="8" eb="10">
      <t>イカ</t>
    </rPh>
    <rPh sb="16" eb="17">
      <t>エン</t>
    </rPh>
    <rPh sb="25" eb="26">
      <t>エン</t>
    </rPh>
    <phoneticPr fontId="3"/>
  </si>
  <si>
    <t>総定員数
×単価(8,000円)</t>
    <rPh sb="0" eb="1">
      <t>ソウ</t>
    </rPh>
    <rPh sb="1" eb="3">
      <t>テイイン</t>
    </rPh>
    <rPh sb="3" eb="4">
      <t>スウ</t>
    </rPh>
    <rPh sb="6" eb="8">
      <t>タンカ</t>
    </rPh>
    <rPh sb="14" eb="15">
      <t>エン</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</si>
  <si>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</si>
  <si>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</si>
  <si>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</si>
  <si>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</si>
  <si>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</si>
  <si>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</si>
  <si>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</si>
  <si>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</si>
  <si>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r>
      <t>令和４年度介護サービス事業所等物価高騰対策支援金</t>
    </r>
    <r>
      <rPr>
        <sz val="10"/>
        <color theme="1"/>
        <rFont val="ＭＳ 明朝"/>
      </rPr>
      <t>申請書</t>
    </r>
    <rPh sb="0" eb="2">
      <t>レイワ</t>
    </rPh>
    <rPh sb="3" eb="5">
      <t>ネンド</t>
    </rPh>
    <rPh sb="5" eb="7">
      <t>カイゴ</t>
    </rPh>
    <rPh sb="11" eb="15">
      <t>ジギョウショナド</t>
    </rPh>
    <rPh sb="15" eb="17">
      <t>ブッカ</t>
    </rPh>
    <rPh sb="17" eb="19">
      <t>コウトウ</t>
    </rPh>
    <rPh sb="19" eb="21">
      <t>タイサク</t>
    </rPh>
    <rPh sb="21" eb="23">
      <t>シエン</t>
    </rPh>
    <rPh sb="23" eb="24">
      <t>キン</t>
    </rPh>
    <rPh sb="24" eb="27">
      <t>シンセイショ</t>
    </rPh>
    <phoneticPr fontId="3"/>
  </si>
  <si>
    <t>令和4年度介護事業所等物価高騰対策支援事業</t>
    <rPh sb="5" eb="7">
      <t>カイゴ</t>
    </rPh>
    <rPh sb="7" eb="10">
      <t>ジギョウショ</t>
    </rPh>
    <rPh sb="10" eb="11">
      <t>ナド</t>
    </rPh>
    <rPh sb="11" eb="13">
      <t>ブッカ</t>
    </rPh>
    <rPh sb="13" eb="15">
      <t>コウトウ</t>
    </rPh>
    <rPh sb="15" eb="17">
      <t>タイサク</t>
    </rPh>
    <rPh sb="17" eb="19">
      <t>シエン</t>
    </rPh>
    <rPh sb="19" eb="21">
      <t>ジギョウ</t>
    </rPh>
    <phoneticPr fontId="3"/>
  </si>
  <si>
    <t>利用定員数</t>
    <rPh sb="0" eb="2">
      <t>リヨウ</t>
    </rPh>
    <rPh sb="2" eb="5">
      <t>テイインスウ</t>
    </rPh>
    <phoneticPr fontId="3"/>
  </si>
  <si>
    <t>本Excelを各事業所に配布し、申請額一覧（別紙様式１～４）を記入するように依頼　</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</si>
  <si>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</si>
  <si>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</si>
  <si>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</si>
  <si>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</si>
  <si>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r>
      <t>様式</t>
    </r>
    <r>
      <rPr>
        <sz val="9"/>
        <color auto="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</si>
  <si>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単独短期・多機能系事業所支援金申請額一覧</t>
  </si>
  <si>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</si>
  <si>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</si>
  <si>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</si>
  <si>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</si>
  <si>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</si>
  <si>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別紙様式１ 訪問系・相談系事業所別支援金申請額一覧</t>
    <rPh sb="0" eb="2">
      <t>ベッシ</t>
    </rPh>
    <rPh sb="2" eb="4">
      <t>ヨウシキ</t>
    </rPh>
    <rPh sb="6" eb="8">
      <t>ホウモン</t>
    </rPh>
    <rPh sb="8" eb="9">
      <t>ケイ</t>
    </rPh>
    <rPh sb="10" eb="12">
      <t>ソウダン</t>
    </rPh>
    <rPh sb="12" eb="13">
      <t>ケイ</t>
    </rPh>
    <rPh sb="13" eb="16">
      <t>ジギョウショ</t>
    </rPh>
    <rPh sb="16" eb="17">
      <t>ベツ</t>
    </rPh>
    <rPh sb="17" eb="20">
      <t>シエンキン</t>
    </rPh>
    <rPh sb="20" eb="23">
      <t>シンセイガク</t>
    </rPh>
    <rPh sb="23" eb="25">
      <t>イチラン</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</si>
  <si>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</si>
  <si>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別紙様式３　単独短期・多機能系事業所支援金申請額一覧</t>
    <rPh sb="0" eb="2">
      <t>ベッシ</t>
    </rPh>
    <rPh sb="2" eb="4">
      <t>ヨウシキ</t>
    </rPh>
    <rPh sb="6" eb="8">
      <t>タンドク</t>
    </rPh>
    <rPh sb="8" eb="10">
      <t>タンキ</t>
    </rPh>
    <rPh sb="11" eb="14">
      <t>タキノウ</t>
    </rPh>
    <rPh sb="14" eb="15">
      <t>ケイ</t>
    </rPh>
    <rPh sb="15" eb="18">
      <t>ジギョウショ</t>
    </rPh>
    <rPh sb="18" eb="21">
      <t>シエンキン</t>
    </rPh>
    <rPh sb="21" eb="24">
      <t>シンセイガク</t>
    </rPh>
    <rPh sb="24" eb="26">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</si>
  <si>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</si>
  <si>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</si>
  <si>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</si>
  <si>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令和４年10月１日時点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</si>
  <si>
    <t>静岡県が実施するこの支援金について、介護分の交付対象となった介護サービス事業所・施設等については、障害分の支援金と重複して申請していません。</t>
    <rPh sb="18" eb="20">
      <t>カイゴ</t>
    </rPh>
    <phoneticPr fontId="3"/>
  </si>
  <si>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</si>
  <si>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各事業所から回収した申請額一覧（別紙様式１～４）の入力内容を確認。</t>
    <rPh sb="0" eb="1">
      <t>カク</t>
    </rPh>
    <rPh sb="1" eb="4">
      <t>ジギョウショ</t>
    </rPh>
    <rPh sb="6" eb="8">
      <t>カイシュウ</t>
    </rPh>
    <rPh sb="10" eb="13">
      <t>シンセイガク</t>
    </rPh>
    <rPh sb="13" eb="15">
      <t>イチラン</t>
    </rPh>
    <rPh sb="25" eb="27">
      <t>ニュウリョク</t>
    </rPh>
    <rPh sb="27" eb="29">
      <t>ナイヨウ</t>
    </rPh>
    <rPh sb="30" eb="32">
      <t>カクニン</t>
    </rPh>
    <phoneticPr fontId="3"/>
  </si>
  <si>
    <t>（申請額一覧シート）の内容が様式第１号（総括表）にも正しく反映されていることを確認するとともに、様式第１号の記入欄（黄色セル）を記載</t>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</si>
  <si>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t>各事業所の申請額一覧（別紙様式１～４）の内容を一つの申請額一覧に集約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</si>
  <si>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</si>
  <si>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</si>
  <si>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</si>
  <si>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</si>
  <si>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r>
      <t>※</t>
    </r>
    <r>
      <rPr>
        <u/>
        <sz val="10"/>
        <color rgb="FFFF0000"/>
        <rFont val="ＭＳ 明朝"/>
      </rPr>
      <t>支援金事務局</t>
    </r>
    <r>
      <rPr>
        <sz val="10"/>
        <color theme="1"/>
        <rFont val="ＭＳ 明朝"/>
      </rPr>
      <t>で必要な作業を行い、事業者に支援金を交付
※</t>
    </r>
    <r>
      <rPr>
        <u/>
        <sz val="10"/>
        <color rgb="FFFF0000"/>
        <rFont val="ＭＳ 明朝"/>
      </rPr>
      <t>支援金事務局</t>
    </r>
    <r>
      <rPr>
        <sz val="10"/>
        <color theme="1"/>
        <rFont val="ＭＳ 明朝"/>
      </rPr>
      <t>から事業者（申請書に記載された住所宛て）に対し、交付決定兼交付確定通知書及び振込通知書を送付し、登録口座へ支援金を振込む。</t>
    </r>
    <rPh sb="1" eb="4">
      <t>シエンキン</t>
    </rPh>
    <rPh sb="4" eb="7">
      <t>ジムキョク</t>
    </rPh>
    <rPh sb="8" eb="10">
      <t>ヒツヨウ</t>
    </rPh>
    <rPh sb="11" eb="13">
      <t>サギョウ</t>
    </rPh>
    <rPh sb="14" eb="15">
      <t>オコナ</t>
    </rPh>
    <rPh sb="17" eb="20">
      <t>ジギョウシャ</t>
    </rPh>
    <rPh sb="21" eb="23">
      <t>シエン</t>
    </rPh>
    <rPh sb="25" eb="27">
      <t>コウフ</t>
    </rPh>
    <rPh sb="40" eb="41">
      <t>シャ</t>
    </rPh>
    <rPh sb="42" eb="45">
      <t>シンセイショ</t>
    </rPh>
    <rPh sb="46" eb="48">
      <t>キサイ</t>
    </rPh>
    <rPh sb="60" eb="62">
      <t>コウフ</t>
    </rPh>
    <rPh sb="62" eb="64">
      <t>ケッテイ</t>
    </rPh>
    <rPh sb="71" eb="72">
      <t>ショ</t>
    </rPh>
    <rPh sb="72" eb="73">
      <t>オヨ</t>
    </rPh>
    <rPh sb="74" eb="75">
      <t>フ</t>
    </rPh>
    <rPh sb="75" eb="76">
      <t>コ</t>
    </rPh>
    <rPh sb="84" eb="86">
      <t>トウロク</t>
    </rPh>
    <rPh sb="86" eb="88">
      <t>コウザ</t>
    </rPh>
    <rPh sb="89" eb="92">
      <t>シエンキン</t>
    </rPh>
    <rPh sb="93" eb="94">
      <t>フ</t>
    </rPh>
    <rPh sb="94" eb="95">
      <t>コ</t>
    </rPh>
    <phoneticPr fontId="3"/>
  </si>
  <si>
    <t>※（地特養29人以下＋併設短期20人）×8,000円＝392,000円</t>
    <rPh sb="2" eb="3">
      <t>チ</t>
    </rPh>
    <rPh sb="3" eb="4">
      <t>トク</t>
    </rPh>
    <rPh sb="4" eb="5">
      <t>ヨウ</t>
    </rPh>
    <rPh sb="7" eb="8">
      <t>ニン</t>
    </rPh>
    <rPh sb="8" eb="10">
      <t>イカ</t>
    </rPh>
    <rPh sb="11" eb="13">
      <t>ヘイセツ</t>
    </rPh>
    <rPh sb="13" eb="15">
      <t>タンキ</t>
    </rPh>
    <rPh sb="17" eb="18">
      <t>ニン</t>
    </rPh>
    <rPh sb="25" eb="26">
      <t>エン</t>
    </rPh>
    <rPh sb="34" eb="35">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</si>
</sst>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
  </numFmts>
  <fonts count="24">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9"/>
      <color theme="1"/>
      <name val="ＭＳ 明朝"/>
      <family val="1"/>
    </font>
    <font>
      <sz val="10"/>
      <color theme="1"/>
      <name val="ＭＳ 明朝"/>
      <family val="1"/>
    </font>
    <font>
      <sz val="10"/>
      <color auto="1"/>
      <name val="ＭＳ 明朝"/>
      <family val="1"/>
    </font>
    <font>
      <sz val="10"/>
      <color rgb="FFFF0000"/>
      <name val="ＭＳ 明朝"/>
      <family val="1"/>
    </font>
    <font>
      <sz val="8"/>
      <color rgb="FFFF0000"/>
      <name val="ＭＳ 明朝"/>
      <family val="1"/>
    </font>
    <font>
      <sz val="9"/>
      <color auto="1"/>
      <name val="ＭＳ 明朝"/>
      <family val="1"/>
    </font>
    <font>
      <sz val="11"/>
      <color auto="1"/>
      <name val="ＭＳ 明朝"/>
      <family val="1"/>
    </font>
    <font>
      <sz val="11"/>
      <color auto="1"/>
      <name val="ＭＳ ゴシック"/>
      <family val="3"/>
    </font>
    <font>
      <sz val="11"/>
      <color auto="1"/>
      <name val="ＭＳ Ｐ明朝"/>
      <family val="1"/>
    </font>
    <font>
      <sz val="8"/>
      <color theme="1"/>
      <name val="ＭＳ 明朝"/>
      <family val="1"/>
    </font>
    <font>
      <sz val="11"/>
      <color rgb="FFFF0000"/>
      <name val="ＭＳ 明朝"/>
      <family val="1"/>
    </font>
    <font>
      <sz val="9"/>
      <color rgb="FFFF0000"/>
      <name val="ＭＳ 明朝"/>
      <family val="1"/>
    </font>
    <font>
      <sz val="11"/>
      <color theme="1"/>
      <name val="ＭＳ Ｐ明朝"/>
      <family val="1"/>
    </font>
    <font>
      <sz val="10"/>
      <color theme="1"/>
      <name val="ＭＳ Ｐ明朝"/>
      <family val="1"/>
    </font>
    <font>
      <sz val="9"/>
      <color theme="1"/>
      <name val="ＭＳ Ｐ明朝"/>
      <family val="1"/>
    </font>
    <font>
      <sz val="11"/>
      <color rgb="FFFF0000"/>
      <name val="ＭＳ Ｐ明朝"/>
      <family val="1"/>
    </font>
  </fonts>
  <fills count="5">
    <fill>
      <patternFill patternType="none"/>
    </fill>
    <fill>
      <patternFill patternType="gray125"/>
    </fill>
    <fill>
      <patternFill patternType="solid">
        <fgColor rgb="FFFFFFCC"/>
        <bgColor indexed="64"/>
      </patternFill>
    </fill>
    <fill>
      <patternFill patternType="solid">
        <fgColor theme="0" tint="-5.e-002"/>
        <bgColor indexed="64"/>
      </patternFill>
    </fill>
    <fill>
      <patternFill patternType="solid">
        <fgColor rgb="FFFFFFB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92">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7" fillId="0" borderId="0" xfId="0" applyFont="1" applyAlignment="1" applyProtection="1">
      <alignment horizontal="left" vertical="top"/>
    </xf>
    <xf numFmtId="49" fontId="8"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left" vertical="center" wrapText="1"/>
    </xf>
    <xf numFmtId="49" fontId="9" fillId="0" borderId="2" xfId="0" applyNumberFormat="1" applyFont="1" applyBorder="1" applyAlignment="1" applyProtection="1">
      <alignment vertical="center" wrapText="1"/>
    </xf>
    <xf numFmtId="49" fontId="10" fillId="0" borderId="1" xfId="0" applyNumberFormat="1" applyFont="1" applyBorder="1" applyAlignment="1" applyProtection="1">
      <alignment horizontal="left" vertical="center" wrapText="1"/>
    </xf>
    <xf numFmtId="0" fontId="7" fillId="0" borderId="1" xfId="0" applyFont="1" applyBorder="1" applyAlignment="1" applyProtection="1">
      <alignment horizontal="center" vertical="top"/>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2" xfId="0" applyFont="1" applyBorder="1" applyAlignment="1" applyProtection="1">
      <alignment vertical="center" wrapText="1"/>
    </xf>
    <xf numFmtId="0" fontId="11" fillId="0" borderId="1" xfId="0" applyFont="1" applyBorder="1" applyAlignment="1" applyProtection="1">
      <alignment horizontal="left" vertical="center" wrapText="1"/>
    </xf>
    <xf numFmtId="0" fontId="9" fillId="0" borderId="0" xfId="0" applyFont="1" applyProtection="1">
      <alignment vertical="center"/>
    </xf>
    <xf numFmtId="0" fontId="12"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13" fillId="0" borderId="0" xfId="0" applyFont="1" applyProtection="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xf>
    <xf numFmtId="0" fontId="12" fillId="0" borderId="0" xfId="0" applyFont="1" applyAlignment="1" applyProtection="1">
      <alignment horizontal="left" vertical="center"/>
    </xf>
    <xf numFmtId="0" fontId="14" fillId="0" borderId="9" xfId="0" applyFont="1" applyBorder="1" applyAlignment="1" applyProtection="1">
      <alignment horizontal="left" vertical="center" wrapText="1"/>
    </xf>
    <xf numFmtId="0" fontId="14" fillId="0" borderId="6" xfId="0" applyFont="1" applyBorder="1" applyAlignment="1" applyProtection="1">
      <alignment horizontal="center" vertical="center"/>
      <protection locked="0"/>
    </xf>
    <xf numFmtId="0" fontId="15"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0"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shrinkToFit="1"/>
    </xf>
    <xf numFmtId="0" fontId="10" fillId="0" borderId="2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0" xfId="0" applyFont="1" applyBorder="1" applyAlignment="1" applyProtection="1">
      <alignment horizontal="center" vertical="center"/>
    </xf>
    <xf numFmtId="0" fontId="9" fillId="0" borderId="9" xfId="0" applyFont="1" applyBorder="1" applyAlignment="1" applyProtection="1">
      <alignment horizontal="center" vertical="center"/>
    </xf>
    <xf numFmtId="0" fontId="14" fillId="0" borderId="23" xfId="0" applyFont="1" applyBorder="1" applyAlignment="1" applyProtection="1">
      <alignment horizontal="center" vertical="center"/>
      <protection locked="0"/>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9" fillId="0" borderId="0" xfId="0" applyFont="1" applyBorder="1" applyAlignment="1" applyProtection="1">
      <alignment horizontal="center" vertical="center"/>
    </xf>
    <xf numFmtId="0" fontId="10" fillId="0" borderId="0" xfId="0" applyFont="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9" fillId="0" borderId="24" xfId="0" applyFont="1" applyBorder="1" applyProtection="1">
      <alignment vertical="center"/>
    </xf>
    <xf numFmtId="0" fontId="9" fillId="0" borderId="26" xfId="0" applyFont="1" applyBorder="1" applyProtection="1">
      <alignment vertical="center"/>
    </xf>
    <xf numFmtId="0" fontId="17" fillId="0" borderId="27" xfId="0" applyFont="1" applyBorder="1" applyProtection="1">
      <alignment vertical="center"/>
    </xf>
    <xf numFmtId="0" fontId="10" fillId="0" borderId="27" xfId="0" applyFont="1" applyBorder="1" applyProtection="1">
      <alignment vertical="center"/>
    </xf>
    <xf numFmtId="0" fontId="10" fillId="0" borderId="28" xfId="0" applyFont="1" applyBorder="1" applyProtection="1">
      <alignment vertical="center"/>
    </xf>
    <xf numFmtId="0" fontId="10" fillId="0" borderId="29" xfId="0" applyFont="1" applyBorder="1" applyProtection="1">
      <alignment vertical="center"/>
    </xf>
    <xf numFmtId="0" fontId="10" fillId="0" borderId="27" xfId="0" applyFont="1" applyBorder="1" applyAlignment="1" applyProtection="1">
      <alignment vertical="center"/>
    </xf>
    <xf numFmtId="0" fontId="10" fillId="0" borderId="30" xfId="0" applyFont="1" applyBorder="1" applyProtection="1">
      <alignment vertical="center"/>
    </xf>
    <xf numFmtId="0" fontId="10" fillId="0" borderId="26" xfId="0" applyFont="1" applyBorder="1" applyProtection="1">
      <alignment vertical="center"/>
    </xf>
    <xf numFmtId="0" fontId="14" fillId="0" borderId="6" xfId="0" applyFont="1" applyBorder="1" applyAlignment="1" applyProtection="1">
      <alignment vertical="center" wrapText="1"/>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14" fillId="0" borderId="16" xfId="0" applyFont="1" applyBorder="1" applyAlignment="1" applyProtection="1">
      <alignment vertical="center" wrapText="1"/>
    </xf>
    <xf numFmtId="0" fontId="18" fillId="0" borderId="0" xfId="0" applyFont="1" applyAlignment="1" applyProtection="1">
      <alignment horizontal="left" vertical="center"/>
    </xf>
    <xf numFmtId="0" fontId="9" fillId="2" borderId="10"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9" fillId="0" borderId="33" xfId="0" applyFont="1" applyBorder="1" applyProtection="1">
      <alignment vertical="center"/>
    </xf>
    <xf numFmtId="0" fontId="9" fillId="2" borderId="34" xfId="0" applyFont="1" applyFill="1" applyBorder="1" applyAlignment="1" applyProtection="1">
      <alignment horizontal="left" vertical="center"/>
      <protection locked="0"/>
    </xf>
    <xf numFmtId="0" fontId="17" fillId="0" borderId="0" xfId="0" applyFont="1" applyBorder="1" applyProtection="1">
      <alignment vertical="center"/>
    </xf>
    <xf numFmtId="49" fontId="9" fillId="2" borderId="33" xfId="0" applyNumberFormat="1" applyFont="1" applyFill="1" applyBorder="1" applyAlignment="1" applyProtection="1">
      <alignment horizontal="left" vertical="center"/>
      <protection locked="0"/>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49" fontId="9" fillId="2" borderId="14" xfId="0" applyNumberFormat="1"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49" fontId="9" fillId="2" borderId="35" xfId="0" applyNumberFormat="1"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39" xfId="0" applyFont="1" applyBorder="1" applyAlignment="1" applyProtection="1">
      <alignment horizontal="center" vertical="center"/>
    </xf>
    <xf numFmtId="0" fontId="9" fillId="0" borderId="40" xfId="0" applyFont="1" applyBorder="1" applyProtection="1">
      <alignment vertical="center"/>
    </xf>
    <xf numFmtId="0" fontId="9" fillId="0" borderId="41" xfId="0" applyFont="1" applyBorder="1" applyProtection="1">
      <alignment vertical="center"/>
    </xf>
    <xf numFmtId="0" fontId="10" fillId="0" borderId="41" xfId="0" applyFont="1" applyBorder="1" applyProtection="1">
      <alignment vertical="center"/>
    </xf>
    <xf numFmtId="0" fontId="9" fillId="0" borderId="42"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17" fillId="0" borderId="43" xfId="0" applyFont="1" applyBorder="1" applyAlignment="1" applyProtection="1">
      <alignment horizontal="center" vertical="center" shrinkToFit="1"/>
    </xf>
    <xf numFmtId="0" fontId="8" fillId="0" borderId="21" xfId="0" applyFont="1" applyBorder="1" applyAlignment="1" applyProtection="1">
      <alignment vertical="center"/>
    </xf>
    <xf numFmtId="0" fontId="8" fillId="0" borderId="43" xfId="0" applyFont="1" applyBorder="1" applyAlignment="1" applyProtection="1">
      <alignment vertical="center"/>
    </xf>
    <xf numFmtId="0" fontId="8" fillId="0" borderId="44" xfId="0" applyFont="1" applyBorder="1" applyAlignment="1" applyProtection="1">
      <alignment vertical="center"/>
    </xf>
    <xf numFmtId="0" fontId="9" fillId="0" borderId="43" xfId="0" applyNumberFormat="1" applyFont="1" applyBorder="1" applyAlignment="1" applyProtection="1">
      <alignment horizontal="right" vertical="center"/>
    </xf>
    <xf numFmtId="0" fontId="9" fillId="2" borderId="14" xfId="0" applyFont="1" applyFill="1" applyBorder="1" applyAlignment="1" applyProtection="1">
      <alignment horizontal="left" vertical="center" shrinkToFit="1"/>
      <protection locked="0"/>
    </xf>
    <xf numFmtId="0" fontId="17" fillId="0" borderId="16" xfId="0" applyFont="1" applyBorder="1" applyAlignment="1" applyProtection="1">
      <alignment horizontal="center" vertical="center" shrinkToFit="1"/>
    </xf>
    <xf numFmtId="0" fontId="8" fillId="0" borderId="24" xfId="0" applyFont="1" applyBorder="1" applyAlignment="1" applyProtection="1">
      <alignment vertical="center"/>
    </xf>
    <xf numFmtId="0" fontId="8" fillId="0" borderId="16" xfId="0" applyFont="1" applyBorder="1" applyAlignment="1" applyProtection="1">
      <alignment vertical="center"/>
    </xf>
    <xf numFmtId="0" fontId="8" fillId="0" borderId="26" xfId="0" applyFont="1" applyBorder="1" applyAlignment="1" applyProtection="1">
      <alignment vertical="center"/>
    </xf>
    <xf numFmtId="0" fontId="9" fillId="0" borderId="16" xfId="0" applyNumberFormat="1" applyFont="1" applyBorder="1" applyAlignment="1" applyProtection="1">
      <alignment horizontal="right" vertical="center"/>
    </xf>
    <xf numFmtId="0" fontId="8" fillId="0" borderId="24"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26" xfId="0" applyFont="1" applyBorder="1" applyAlignment="1" applyProtection="1">
      <alignment horizontal="center" vertical="center"/>
    </xf>
    <xf numFmtId="0" fontId="13" fillId="0" borderId="24" xfId="0" applyFont="1" applyBorder="1" applyAlignment="1" applyProtection="1">
      <alignment horizontal="center" vertical="center"/>
    </xf>
    <xf numFmtId="0" fontId="17" fillId="0" borderId="39" xfId="0" applyFont="1" applyBorder="1" applyAlignment="1" applyProtection="1">
      <alignment horizontal="center" vertical="center" shrinkToFit="1"/>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13" fillId="0" borderId="41" xfId="0" applyFont="1" applyBorder="1" applyAlignment="1" applyProtection="1">
      <alignment horizontal="center" vertical="center"/>
    </xf>
    <xf numFmtId="0" fontId="18" fillId="0" borderId="0" xfId="0" applyFont="1" applyProtection="1">
      <alignment vertical="center"/>
    </xf>
    <xf numFmtId="0" fontId="8" fillId="0" borderId="16" xfId="0" applyFont="1" applyBorder="1" applyAlignment="1" applyProtection="1">
      <alignment horizontal="center" vertical="center" wrapText="1"/>
    </xf>
    <xf numFmtId="38" fontId="8" fillId="0" borderId="21" xfId="6" applyFont="1" applyBorder="1" applyAlignment="1" applyProtection="1">
      <alignment vertical="center"/>
    </xf>
    <xf numFmtId="38" fontId="8" fillId="0" borderId="43" xfId="6" applyFont="1" applyBorder="1" applyAlignment="1" applyProtection="1">
      <alignment vertical="center"/>
    </xf>
    <xf numFmtId="38" fontId="8" fillId="0" borderId="44" xfId="6" applyFont="1" applyBorder="1" applyAlignment="1" applyProtection="1">
      <alignment vertical="center"/>
    </xf>
    <xf numFmtId="38" fontId="9" fillId="0" borderId="43" xfId="6" applyFont="1" applyBorder="1" applyAlignment="1" applyProtection="1">
      <alignment horizontal="right" vertical="center"/>
    </xf>
    <xf numFmtId="38" fontId="8" fillId="0" borderId="24" xfId="6" applyFont="1" applyBorder="1" applyAlignment="1" applyProtection="1">
      <alignment vertical="center"/>
    </xf>
    <xf numFmtId="38" fontId="8" fillId="0" borderId="16" xfId="6" applyFont="1" applyBorder="1" applyAlignment="1" applyProtection="1">
      <alignment vertical="center"/>
    </xf>
    <xf numFmtId="38" fontId="8" fillId="0" borderId="26" xfId="6" applyFont="1" applyBorder="1" applyAlignment="1" applyProtection="1">
      <alignment vertical="center"/>
    </xf>
    <xf numFmtId="38" fontId="9" fillId="0" borderId="16" xfId="6" applyFont="1" applyBorder="1" applyAlignment="1" applyProtection="1">
      <alignment horizontal="right" vertical="center"/>
    </xf>
    <xf numFmtId="0" fontId="9" fillId="2" borderId="45" xfId="0" applyFont="1" applyFill="1" applyBorder="1" applyAlignment="1" applyProtection="1">
      <alignment horizontal="left" vertical="center"/>
      <protection locked="0"/>
    </xf>
    <xf numFmtId="0" fontId="9" fillId="2" borderId="46" xfId="0" applyFont="1" applyFill="1" applyBorder="1" applyAlignment="1" applyProtection="1">
      <alignment horizontal="left" vertical="center"/>
      <protection locked="0"/>
    </xf>
    <xf numFmtId="0" fontId="9" fillId="0" borderId="47" xfId="0" applyFont="1" applyBorder="1" applyProtection="1">
      <alignment vertical="center"/>
    </xf>
    <xf numFmtId="0" fontId="9" fillId="2" borderId="48" xfId="0" applyFont="1" applyFill="1" applyBorder="1" applyAlignment="1" applyProtection="1">
      <alignment horizontal="left" vertical="center" shrinkToFit="1"/>
      <protection locked="0"/>
    </xf>
    <xf numFmtId="0" fontId="9" fillId="2" borderId="48" xfId="0" applyFont="1" applyFill="1" applyBorder="1" applyAlignment="1" applyProtection="1">
      <alignment horizontal="left" vertical="center"/>
      <protection locked="0"/>
    </xf>
    <xf numFmtId="0" fontId="9" fillId="2" borderId="49" xfId="0" applyFont="1" applyFill="1" applyBorder="1" applyAlignment="1" applyProtection="1">
      <alignment horizontal="left" vertical="center"/>
      <protection locked="0"/>
    </xf>
    <xf numFmtId="0" fontId="8" fillId="0" borderId="23" xfId="0" applyFont="1" applyBorder="1" applyAlignment="1" applyProtection="1">
      <alignment horizontal="center" vertical="center" wrapText="1"/>
    </xf>
    <xf numFmtId="176" fontId="8" fillId="0" borderId="50" xfId="0" applyNumberFormat="1" applyFont="1" applyBorder="1" applyAlignment="1" applyProtection="1">
      <alignment vertical="center"/>
    </xf>
    <xf numFmtId="176" fontId="8" fillId="0" borderId="23" xfId="0" applyNumberFormat="1" applyFont="1" applyBorder="1" applyAlignment="1" applyProtection="1">
      <alignment vertical="center"/>
    </xf>
    <xf numFmtId="0" fontId="8" fillId="0" borderId="51" xfId="0" applyFont="1" applyBorder="1" applyAlignment="1" applyProtection="1">
      <alignment vertical="center"/>
    </xf>
    <xf numFmtId="0" fontId="8" fillId="0" borderId="50" xfId="0" applyFont="1" applyBorder="1" applyAlignment="1" applyProtection="1">
      <alignment vertical="center"/>
    </xf>
    <xf numFmtId="176" fontId="8" fillId="0" borderId="51" xfId="0" applyNumberFormat="1" applyFont="1" applyBorder="1" applyAlignment="1" applyProtection="1">
      <alignment vertical="center"/>
    </xf>
    <xf numFmtId="176" fontId="13" fillId="0" borderId="50" xfId="0" applyNumberFormat="1" applyFont="1" applyBorder="1" applyAlignment="1" applyProtection="1">
      <alignment vertical="center"/>
    </xf>
    <xf numFmtId="176" fontId="8" fillId="0" borderId="52" xfId="0" applyNumberFormat="1" applyFont="1" applyBorder="1" applyAlignment="1" applyProtection="1">
      <alignment vertical="center"/>
    </xf>
    <xf numFmtId="0" fontId="14" fillId="0" borderId="23" xfId="0" applyFont="1" applyBorder="1" applyAlignment="1" applyProtection="1">
      <alignment vertical="center" wrapText="1"/>
    </xf>
    <xf numFmtId="0" fontId="17" fillId="0" borderId="0" xfId="0" applyFont="1" applyBorder="1" applyAlignment="1" applyProtection="1">
      <alignment horizontal="center" vertical="center" shrinkToFit="1"/>
    </xf>
    <xf numFmtId="0" fontId="11" fillId="0" borderId="0" xfId="0" applyFont="1" applyBorder="1" applyAlignment="1" applyProtection="1">
      <alignment vertical="center"/>
    </xf>
    <xf numFmtId="0" fontId="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20" fillId="0" borderId="0" xfId="0" applyFont="1" applyProtection="1">
      <alignment vertical="center"/>
    </xf>
    <xf numFmtId="0" fontId="6" fillId="0" borderId="0" xfId="0" applyFont="1" applyFill="1" applyBorder="1" applyAlignment="1" applyProtection="1">
      <alignment horizontal="left" vertical="center"/>
    </xf>
    <xf numFmtId="0" fontId="20" fillId="3" borderId="1" xfId="0" applyFont="1" applyFill="1" applyBorder="1" applyAlignment="1" applyProtection="1">
      <alignment horizontal="center" vertical="center" shrinkToFit="1"/>
    </xf>
    <xf numFmtId="177" fontId="20" fillId="0" borderId="1" xfId="0" applyNumberFormat="1" applyFont="1" applyBorder="1" applyAlignment="1" applyProtection="1">
      <alignment horizontal="center" vertical="center" shrinkToFit="1"/>
    </xf>
    <xf numFmtId="0" fontId="21" fillId="3" borderId="37" xfId="0" applyFont="1" applyFill="1" applyBorder="1" applyAlignment="1" applyProtection="1">
      <alignment horizontal="center" vertical="center"/>
    </xf>
    <xf numFmtId="177" fontId="21" fillId="4" borderId="37" xfId="0" applyNumberFormat="1" applyFont="1" applyFill="1" applyBorder="1" applyAlignment="1" applyProtection="1">
      <alignment horizontal="center" vertical="center" wrapText="1"/>
      <protection locked="0"/>
    </xf>
    <xf numFmtId="0" fontId="20" fillId="0" borderId="0" xfId="0" applyFont="1" applyAlignment="1" applyProtection="1">
      <alignment vertical="center" shrinkToFit="1"/>
    </xf>
    <xf numFmtId="0" fontId="20" fillId="0" borderId="0" xfId="0" applyFont="1" applyFill="1" applyAlignment="1">
      <alignment vertical="center" shrinkToFit="1"/>
    </xf>
    <xf numFmtId="0" fontId="21" fillId="3" borderId="1" xfId="0" applyFont="1" applyFill="1" applyBorder="1" applyAlignment="1" applyProtection="1">
      <alignment horizontal="center" vertical="center" wrapText="1"/>
    </xf>
    <xf numFmtId="178" fontId="20" fillId="4" borderId="37" xfId="0" applyNumberFormat="1"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center" vertical="center"/>
    </xf>
    <xf numFmtId="177" fontId="20" fillId="4" borderId="37" xfId="0" applyNumberFormat="1" applyFont="1" applyFill="1" applyBorder="1" applyAlignment="1" applyProtection="1">
      <alignment horizontal="center" vertical="center" shrinkToFit="1"/>
      <protection locked="0"/>
    </xf>
    <xf numFmtId="177" fontId="21" fillId="4" borderId="37" xfId="0" applyNumberFormat="1"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xf>
    <xf numFmtId="0" fontId="21" fillId="3" borderId="53" xfId="0" applyFont="1" applyFill="1" applyBorder="1" applyAlignment="1" applyProtection="1">
      <alignment horizontal="center" vertical="center"/>
    </xf>
    <xf numFmtId="177" fontId="20" fillId="0" borderId="54" xfId="6" applyNumberFormat="1" applyFont="1" applyBorder="1" applyAlignment="1" applyProtection="1">
      <alignment horizontal="right" vertical="center" shrinkToFit="1"/>
    </xf>
    <xf numFmtId="0" fontId="20" fillId="0" borderId="0" xfId="0" applyFont="1" applyAlignment="1" applyProtection="1">
      <alignment horizontal="right" vertical="center"/>
    </xf>
    <xf numFmtId="0" fontId="21" fillId="3" borderId="55" xfId="0" applyFont="1" applyFill="1" applyBorder="1" applyAlignment="1" applyProtection="1">
      <alignment horizontal="center" vertical="center" wrapText="1"/>
    </xf>
    <xf numFmtId="177" fontId="20" fillId="0" borderId="55" xfId="6" applyNumberFormat="1"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wrapText="1"/>
    </xf>
    <xf numFmtId="177" fontId="20" fillId="0" borderId="1" xfId="0" applyNumberFormat="1" applyFont="1" applyBorder="1" applyAlignment="1" applyProtection="1">
      <alignment horizontal="right" vertical="center" shrinkToFit="1"/>
    </xf>
    <xf numFmtId="0" fontId="22" fillId="3" borderId="37" xfId="0" applyFont="1" applyFill="1" applyBorder="1" applyAlignment="1" applyProtection="1">
      <alignment horizontal="center" vertical="center" wrapText="1"/>
    </xf>
    <xf numFmtId="177" fontId="20" fillId="0" borderId="14" xfId="0" applyNumberFormat="1" applyFont="1" applyBorder="1" applyAlignment="1" applyProtection="1">
      <alignment horizontal="right" vertical="center" shrinkToFit="1"/>
    </xf>
    <xf numFmtId="177" fontId="20" fillId="0" borderId="56" xfId="0" applyNumberFormat="1" applyFont="1" applyBorder="1" applyAlignment="1" applyProtection="1">
      <alignment horizontal="left" vertical="center" shrinkToFit="1"/>
    </xf>
    <xf numFmtId="0" fontId="22" fillId="3" borderId="35" xfId="0" applyFont="1" applyFill="1" applyBorder="1" applyAlignment="1" applyProtection="1">
      <alignment horizontal="center" vertical="center" wrapText="1"/>
    </xf>
    <xf numFmtId="177" fontId="20" fillId="4" borderId="57" xfId="0" applyNumberFormat="1" applyFont="1" applyFill="1" applyBorder="1" applyAlignment="1" applyProtection="1">
      <alignment horizontal="center" vertical="center" shrinkToFit="1"/>
      <protection locked="0"/>
    </xf>
    <xf numFmtId="0" fontId="22" fillId="3" borderId="58" xfId="0" applyFont="1" applyFill="1" applyBorder="1" applyAlignment="1" applyProtection="1">
      <alignment horizontal="center" vertical="center" wrapText="1"/>
    </xf>
    <xf numFmtId="0" fontId="21" fillId="3" borderId="59" xfId="0" applyFont="1" applyFill="1" applyBorder="1" applyAlignment="1" applyProtection="1">
      <alignment horizontal="center" vertical="center"/>
    </xf>
    <xf numFmtId="0" fontId="23" fillId="0" borderId="0" xfId="0" applyFont="1" applyProtection="1">
      <alignment vertical="center"/>
    </xf>
    <xf numFmtId="0" fontId="16" fillId="0" borderId="0" xfId="0" applyFont="1" applyProtection="1">
      <alignment vertical="center"/>
    </xf>
    <xf numFmtId="0" fontId="21"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xf>
    <xf numFmtId="177" fontId="20" fillId="0" borderId="37"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rgb="FFE9FFFF"/>
        </patternFill>
      </fill>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view="pageBreakPreview" zoomScale="84" zoomScaleSheetLayoutView="84" workbookViewId="0">
      <selection activeCell="G4" sqref="G4"/>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6</v>
      </c>
      <c r="D2" s="7"/>
    </row>
    <row r="3" spans="2:5" ht="17.25">
      <c r="B3" s="3"/>
      <c r="D3" s="7"/>
    </row>
    <row r="4" spans="2:5" s="1" customFormat="1" ht="14.25">
      <c r="B4" s="4" t="s">
        <v>98</v>
      </c>
      <c r="C4" s="2"/>
      <c r="D4" s="7"/>
      <c r="E4" s="2"/>
    </row>
    <row r="5" spans="2:5" s="1" customFormat="1" ht="14.25">
      <c r="B5" s="4"/>
      <c r="C5" s="2"/>
      <c r="D5" s="7"/>
      <c r="E5" s="2"/>
    </row>
    <row r="6" spans="2:5" ht="14.25">
      <c r="C6" s="7"/>
      <c r="D6" s="7"/>
    </row>
    <row r="7" spans="2:5" ht="14.25">
      <c r="B7" s="5" t="s">
        <v>54</v>
      </c>
      <c r="C7" s="8" t="s">
        <v>30</v>
      </c>
      <c r="D7" s="12" t="s">
        <v>55</v>
      </c>
      <c r="E7" s="12" t="s">
        <v>35</v>
      </c>
    </row>
    <row r="8" spans="2:5" ht="42" customHeight="1">
      <c r="B8" s="6">
        <v>1</v>
      </c>
      <c r="C8" s="9" t="s">
        <v>31</v>
      </c>
      <c r="D8" s="13"/>
      <c r="E8" s="13"/>
    </row>
    <row r="9" spans="2:5" ht="49.5" customHeight="1">
      <c r="B9" s="6">
        <v>2</v>
      </c>
      <c r="C9" s="9"/>
      <c r="D9" s="13" t="s">
        <v>100</v>
      </c>
      <c r="E9" s="13"/>
    </row>
    <row r="10" spans="2:5" ht="48" customHeight="1">
      <c r="B10" s="6">
        <v>3</v>
      </c>
      <c r="C10" s="9"/>
      <c r="D10" s="13"/>
      <c r="E10" s="13" t="s">
        <v>3</v>
      </c>
    </row>
    <row r="11" spans="2:5" ht="53.25" customHeight="1">
      <c r="B11" s="6">
        <v>4</v>
      </c>
      <c r="C11" s="9"/>
      <c r="D11" s="13" t="s">
        <v>121</v>
      </c>
      <c r="E11" s="13"/>
    </row>
    <row r="12" spans="2:5" ht="47.25" customHeight="1">
      <c r="B12" s="6">
        <v>5</v>
      </c>
      <c r="C12" s="9"/>
      <c r="D12" s="13" t="s">
        <v>123</v>
      </c>
      <c r="E12" s="13"/>
    </row>
    <row r="13" spans="2:5" ht="81.75" customHeight="1">
      <c r="B13" s="6">
        <v>6</v>
      </c>
      <c r="C13" s="10"/>
      <c r="D13" s="14" t="s">
        <v>13</v>
      </c>
      <c r="E13" s="16"/>
    </row>
    <row r="14" spans="2:5" ht="61.5" customHeight="1">
      <c r="B14" s="6">
        <v>7</v>
      </c>
      <c r="C14" s="9"/>
      <c r="D14" s="13" t="s">
        <v>122</v>
      </c>
      <c r="E14" s="13"/>
    </row>
    <row r="15" spans="2:5" ht="40.5" customHeight="1">
      <c r="B15" s="6">
        <v>8</v>
      </c>
      <c r="C15" s="9"/>
      <c r="D15" s="13" t="s">
        <v>62</v>
      </c>
      <c r="E15" s="13"/>
    </row>
    <row r="16" spans="2:5" ht="174" customHeight="1">
      <c r="B16" s="6">
        <v>9</v>
      </c>
      <c r="C16" s="9"/>
      <c r="D16" s="15" t="s">
        <v>75</v>
      </c>
      <c r="E16" s="17"/>
    </row>
    <row r="17" spans="2:5" ht="115.5" customHeight="1">
      <c r="B17" s="6">
        <v>10</v>
      </c>
      <c r="C17" s="11" t="s">
        <v>4</v>
      </c>
      <c r="D17" s="13"/>
      <c r="E17" s="13"/>
    </row>
    <row r="18" spans="2:5" ht="120" customHeight="1">
      <c r="B18" s="6">
        <v>11</v>
      </c>
      <c r="C18" s="9" t="s">
        <v>128</v>
      </c>
      <c r="D18" s="13"/>
      <c r="E18" s="13"/>
    </row>
    <row r="19" spans="2:5" ht="54" customHeight="1"/>
  </sheetData>
  <sheetProtection password="CC71" sheet="1" objects="1" scenarios="1" formatColumns="0" formatRows="0" autoFilter="0"/>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68"/>
  <sheetViews>
    <sheetView showGridLines="0" tabSelected="1" view="pageBreakPreview" zoomScaleNormal="120" zoomScaleSheetLayoutView="100" workbookViewId="0">
      <selection activeCell="E12" sqref="E12:AB12"/>
    </sheetView>
  </sheetViews>
  <sheetFormatPr defaultColWidth="2.25" defaultRowHeight="12"/>
  <cols>
    <col min="1" max="19" width="3.375" style="18" customWidth="1"/>
    <col min="20" max="16384" width="2.25" style="18"/>
  </cols>
  <sheetData>
    <row r="1" spans="1:38" ht="13.5" customHeight="1">
      <c r="A1" s="22" t="s">
        <v>105</v>
      </c>
      <c r="B1" s="29"/>
      <c r="C1" s="60"/>
      <c r="D1" s="60"/>
    </row>
    <row r="2" spans="1:38" ht="8.25" customHeight="1">
      <c r="A2" s="23"/>
      <c r="B2" s="29"/>
      <c r="C2" s="60"/>
      <c r="D2" s="60"/>
    </row>
    <row r="3" spans="1:38" ht="18" customHeight="1">
      <c r="A3" s="24" t="s">
        <v>97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94"/>
      <c r="AD3" s="94"/>
      <c r="AE3" s="94"/>
      <c r="AF3" s="94"/>
      <c r="AG3" s="94"/>
      <c r="AH3" s="94"/>
      <c r="AI3" s="94"/>
      <c r="AJ3" s="94"/>
      <c r="AK3" s="94"/>
      <c r="AL3" s="94"/>
    </row>
    <row r="4" spans="1:38" ht="18"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94"/>
      <c r="AD4" s="94"/>
      <c r="AE4" s="94"/>
      <c r="AF4" s="94"/>
      <c r="AG4" s="94"/>
      <c r="AH4" s="94"/>
      <c r="AI4" s="94"/>
      <c r="AJ4" s="94"/>
      <c r="AK4" s="94"/>
      <c r="AL4" s="94"/>
    </row>
    <row r="5" spans="1:38" ht="8.2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c r="B6" s="29"/>
      <c r="C6" s="60"/>
      <c r="D6" s="60"/>
      <c r="R6" s="94"/>
      <c r="S6" s="95" t="s">
        <v>37</v>
      </c>
      <c r="T6" s="102"/>
      <c r="U6" s="102"/>
      <c r="V6" s="24" t="s">
        <v>10</v>
      </c>
      <c r="W6" s="102"/>
      <c r="X6" s="102"/>
      <c r="Y6" s="24" t="s">
        <v>11</v>
      </c>
      <c r="Z6" s="102"/>
      <c r="AA6" s="102"/>
      <c r="AB6" s="24" t="s">
        <v>9</v>
      </c>
    </row>
    <row r="7" spans="1:38" ht="18" customHeight="1">
      <c r="A7" s="24" t="s">
        <v>72</v>
      </c>
      <c r="B7" s="24"/>
      <c r="C7" s="24"/>
      <c r="D7" s="24"/>
      <c r="E7" s="24"/>
      <c r="F7" s="24"/>
      <c r="G7" s="24"/>
      <c r="I7" s="18" t="s">
        <v>2</v>
      </c>
    </row>
    <row r="8" spans="1:38" ht="8.25" customHeight="1">
      <c r="B8" s="29"/>
      <c r="C8" s="60"/>
      <c r="D8" s="60"/>
    </row>
    <row r="9" spans="1:38">
      <c r="A9" s="18" t="s">
        <v>28</v>
      </c>
      <c r="B9" s="29"/>
      <c r="C9" s="60"/>
      <c r="D9" s="60"/>
    </row>
    <row r="10" spans="1:38" ht="11.25" customHeight="1">
      <c r="B10" s="29"/>
      <c r="C10" s="60"/>
      <c r="D10" s="60"/>
    </row>
    <row r="11" spans="1:38" ht="13.5" customHeight="1">
      <c r="A11" s="25" t="s">
        <v>81</v>
      </c>
      <c r="B11" s="38" t="s">
        <v>1</v>
      </c>
      <c r="C11" s="38"/>
      <c r="D11" s="38"/>
      <c r="E11" s="78"/>
      <c r="F11" s="78"/>
      <c r="G11" s="78"/>
      <c r="H11" s="78"/>
      <c r="I11" s="78"/>
      <c r="J11" s="78"/>
      <c r="K11" s="78"/>
      <c r="L11" s="78"/>
      <c r="M11" s="78"/>
      <c r="N11" s="78"/>
      <c r="O11" s="78"/>
      <c r="P11" s="78"/>
      <c r="Q11" s="78"/>
      <c r="R11" s="78"/>
      <c r="S11" s="78"/>
      <c r="T11" s="78"/>
      <c r="U11" s="78"/>
      <c r="V11" s="78"/>
      <c r="W11" s="78"/>
      <c r="X11" s="78"/>
      <c r="Y11" s="78"/>
      <c r="Z11" s="78"/>
      <c r="AA11" s="78"/>
      <c r="AB11" s="133"/>
    </row>
    <row r="12" spans="1:38" ht="32.25" customHeight="1">
      <c r="A12" s="26"/>
      <c r="B12" s="39" t="s">
        <v>20</v>
      </c>
      <c r="C12" s="39"/>
      <c r="D12" s="39"/>
      <c r="E12" s="79"/>
      <c r="F12" s="79"/>
      <c r="G12" s="79"/>
      <c r="H12" s="79"/>
      <c r="I12" s="79"/>
      <c r="J12" s="79"/>
      <c r="K12" s="79"/>
      <c r="L12" s="79"/>
      <c r="M12" s="79"/>
      <c r="N12" s="79"/>
      <c r="O12" s="79"/>
      <c r="P12" s="79"/>
      <c r="Q12" s="79"/>
      <c r="R12" s="79"/>
      <c r="S12" s="79"/>
      <c r="T12" s="79"/>
      <c r="U12" s="79"/>
      <c r="V12" s="79"/>
      <c r="W12" s="79"/>
      <c r="X12" s="79"/>
      <c r="Y12" s="79"/>
      <c r="Z12" s="79"/>
      <c r="AA12" s="79"/>
      <c r="AB12" s="134"/>
      <c r="AC12" s="29"/>
      <c r="AD12" s="29"/>
      <c r="AE12" s="29"/>
      <c r="AF12" s="29"/>
      <c r="AG12" s="29"/>
      <c r="AH12" s="29"/>
      <c r="AI12" s="29"/>
      <c r="AJ12" s="29"/>
    </row>
    <row r="13" spans="1:38" ht="13.5" customHeight="1">
      <c r="A13" s="26"/>
      <c r="B13" s="40" t="s">
        <v>47</v>
      </c>
      <c r="C13" s="40"/>
      <c r="D13" s="74"/>
      <c r="E13" s="80" t="s">
        <v>7</v>
      </c>
      <c r="F13" s="80"/>
      <c r="G13" s="80"/>
      <c r="H13" s="83"/>
      <c r="I13" s="83"/>
      <c r="J13" s="80" t="s">
        <v>8</v>
      </c>
      <c r="K13" s="83"/>
      <c r="L13" s="83"/>
      <c r="M13" s="83"/>
      <c r="N13" s="80" t="s">
        <v>17</v>
      </c>
      <c r="O13" s="80"/>
      <c r="P13" s="80"/>
      <c r="Q13" s="80"/>
      <c r="R13" s="80"/>
      <c r="S13" s="80"/>
      <c r="T13" s="80"/>
      <c r="U13" s="80"/>
      <c r="V13" s="80"/>
      <c r="W13" s="80"/>
      <c r="X13" s="80"/>
      <c r="Y13" s="80"/>
      <c r="Z13" s="80"/>
      <c r="AA13" s="80"/>
      <c r="AB13" s="135"/>
      <c r="AC13" s="29"/>
      <c r="AD13" s="29"/>
      <c r="AE13" s="29"/>
      <c r="AF13" s="29"/>
      <c r="AG13" s="29"/>
      <c r="AH13" s="29"/>
      <c r="AI13" s="29"/>
      <c r="AJ13" s="29"/>
    </row>
    <row r="14" spans="1:38" ht="33" customHeight="1">
      <c r="A14" s="26"/>
      <c r="B14" s="41"/>
      <c r="C14" s="41"/>
      <c r="D14" s="75"/>
      <c r="E14" s="81"/>
      <c r="F14" s="79"/>
      <c r="G14" s="79"/>
      <c r="H14" s="79"/>
      <c r="I14" s="79"/>
      <c r="J14" s="79"/>
      <c r="K14" s="79"/>
      <c r="L14" s="79"/>
      <c r="M14" s="79"/>
      <c r="N14" s="79"/>
      <c r="O14" s="79"/>
      <c r="P14" s="79"/>
      <c r="Q14" s="79"/>
      <c r="R14" s="79"/>
      <c r="S14" s="79"/>
      <c r="T14" s="79"/>
      <c r="U14" s="79"/>
      <c r="V14" s="79"/>
      <c r="W14" s="79"/>
      <c r="X14" s="79"/>
      <c r="Y14" s="79"/>
      <c r="Z14" s="79"/>
      <c r="AA14" s="79"/>
      <c r="AB14" s="134"/>
    </row>
    <row r="15" spans="1:38" ht="26.25" customHeight="1">
      <c r="A15" s="26"/>
      <c r="B15" s="42" t="s">
        <v>21</v>
      </c>
      <c r="C15" s="42"/>
      <c r="D15" s="42"/>
      <c r="E15" s="42"/>
      <c r="F15" s="42"/>
      <c r="G15" s="42"/>
      <c r="H15" s="42"/>
      <c r="I15" s="84"/>
      <c r="J15" s="86" t="s">
        <v>23</v>
      </c>
      <c r="K15" s="42"/>
      <c r="L15" s="42"/>
      <c r="M15" s="88"/>
      <c r="N15" s="88"/>
      <c r="O15" s="88"/>
      <c r="P15" s="88"/>
      <c r="Q15" s="91"/>
      <c r="R15" s="86" t="s">
        <v>48</v>
      </c>
      <c r="S15" s="42"/>
      <c r="T15" s="42"/>
      <c r="U15" s="108"/>
      <c r="V15" s="108"/>
      <c r="W15" s="108"/>
      <c r="X15" s="108"/>
      <c r="Y15" s="108"/>
      <c r="Z15" s="108"/>
      <c r="AA15" s="108"/>
      <c r="AB15" s="136"/>
    </row>
    <row r="16" spans="1:38" ht="26.25" customHeight="1">
      <c r="A16" s="26"/>
      <c r="B16" s="42" t="s">
        <v>24</v>
      </c>
      <c r="C16" s="42"/>
      <c r="D16" s="42"/>
      <c r="E16" s="42"/>
      <c r="F16" s="42"/>
      <c r="G16" s="42"/>
      <c r="H16" s="42"/>
      <c r="I16" s="84"/>
      <c r="J16" s="86" t="s">
        <v>25</v>
      </c>
      <c r="K16" s="42"/>
      <c r="L16" s="42"/>
      <c r="M16" s="89"/>
      <c r="N16" s="89"/>
      <c r="O16" s="89"/>
      <c r="P16" s="89"/>
      <c r="Q16" s="92"/>
      <c r="R16" s="86" t="s">
        <v>27</v>
      </c>
      <c r="S16" s="42"/>
      <c r="T16" s="42"/>
      <c r="U16" s="89"/>
      <c r="V16" s="89"/>
      <c r="W16" s="89"/>
      <c r="X16" s="89"/>
      <c r="Y16" s="89"/>
      <c r="Z16" s="89"/>
      <c r="AA16" s="89"/>
      <c r="AB16" s="137"/>
      <c r="AL16" s="29"/>
    </row>
    <row r="17" spans="1:38" ht="26.25" customHeight="1">
      <c r="A17" s="27"/>
      <c r="B17" s="43" t="s">
        <v>32</v>
      </c>
      <c r="C17" s="43"/>
      <c r="D17" s="43"/>
      <c r="E17" s="43"/>
      <c r="F17" s="43"/>
      <c r="G17" s="43"/>
      <c r="H17" s="43"/>
      <c r="I17" s="85"/>
      <c r="J17" s="87" t="s">
        <v>25</v>
      </c>
      <c r="K17" s="43"/>
      <c r="L17" s="43"/>
      <c r="M17" s="90"/>
      <c r="N17" s="90"/>
      <c r="O17" s="90"/>
      <c r="P17" s="90"/>
      <c r="Q17" s="93"/>
      <c r="R17" s="87" t="s">
        <v>27</v>
      </c>
      <c r="S17" s="43"/>
      <c r="T17" s="43"/>
      <c r="U17" s="90"/>
      <c r="V17" s="90"/>
      <c r="W17" s="90"/>
      <c r="X17" s="90"/>
      <c r="Y17" s="90"/>
      <c r="Z17" s="90"/>
      <c r="AA17" s="90"/>
      <c r="AB17" s="138"/>
      <c r="AC17" s="29"/>
      <c r="AD17" s="29"/>
      <c r="AE17" s="29"/>
      <c r="AF17" s="29"/>
      <c r="AG17" s="29"/>
      <c r="AH17" s="29"/>
      <c r="AI17" s="29"/>
      <c r="AJ17" s="29"/>
    </row>
    <row r="18" spans="1:38" ht="18.75" customHeight="1">
      <c r="A18" s="28"/>
      <c r="B18" s="29"/>
      <c r="C18" s="60"/>
      <c r="D18" s="60"/>
      <c r="E18" s="29"/>
      <c r="F18" s="29"/>
      <c r="G18" s="29"/>
      <c r="H18" s="29"/>
      <c r="I18" s="29"/>
      <c r="J18" s="29"/>
      <c r="K18" s="29"/>
      <c r="L18" s="29"/>
      <c r="M18" s="29"/>
      <c r="N18" s="29"/>
      <c r="O18" s="29"/>
      <c r="P18" s="29"/>
      <c r="Q18" s="29"/>
      <c r="R18" s="29"/>
      <c r="S18" s="96"/>
      <c r="T18" s="96"/>
      <c r="U18" s="96"/>
      <c r="V18" s="96"/>
      <c r="W18" s="96"/>
      <c r="X18" s="96"/>
      <c r="Y18" s="96"/>
      <c r="Z18" s="29"/>
      <c r="AA18" s="29"/>
      <c r="AB18" s="29"/>
      <c r="AC18" s="29"/>
      <c r="AD18" s="29"/>
      <c r="AE18" s="29"/>
      <c r="AF18" s="96"/>
      <c r="AG18" s="96"/>
      <c r="AH18" s="96"/>
      <c r="AI18" s="96"/>
      <c r="AJ18" s="96"/>
      <c r="AK18" s="96"/>
      <c r="AL18" s="96"/>
    </row>
    <row r="19" spans="1:38" ht="18" customHeight="1">
      <c r="A19" s="29" t="s">
        <v>45</v>
      </c>
      <c r="B19" s="29"/>
      <c r="C19" s="29"/>
      <c r="D19" s="29"/>
      <c r="E19" s="29"/>
      <c r="F19" s="29"/>
      <c r="G19" s="82"/>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ht="21.75" customHeight="1">
      <c r="A20" s="30" t="s">
        <v>73</v>
      </c>
      <c r="B20" s="44"/>
      <c r="C20" s="44"/>
      <c r="D20" s="44"/>
      <c r="E20" s="44"/>
      <c r="F20" s="44"/>
      <c r="G20" s="44"/>
      <c r="H20" s="44"/>
      <c r="I20" s="44"/>
      <c r="J20" s="44"/>
      <c r="K20" s="44"/>
      <c r="L20" s="44"/>
      <c r="M20" s="44"/>
      <c r="N20" s="44"/>
      <c r="O20" s="44"/>
      <c r="P20" s="44"/>
      <c r="Q20" s="44"/>
      <c r="R20" s="44"/>
      <c r="S20" s="97"/>
      <c r="T20" s="103" t="s">
        <v>53</v>
      </c>
      <c r="U20" s="109"/>
      <c r="V20" s="109"/>
      <c r="W20" s="118"/>
      <c r="X20" s="124" t="s">
        <v>36</v>
      </c>
      <c r="Y20" s="124"/>
      <c r="Z20" s="124"/>
      <c r="AA20" s="124"/>
      <c r="AB20" s="139"/>
      <c r="AC20" s="148"/>
      <c r="AD20" s="148"/>
      <c r="AE20" s="148"/>
      <c r="AF20" s="148"/>
      <c r="AG20" s="152"/>
      <c r="AH20" s="152"/>
      <c r="AI20" s="152"/>
      <c r="AJ20" s="152"/>
      <c r="AK20" s="152"/>
      <c r="AL20" s="152"/>
    </row>
    <row r="21" spans="1:38" ht="17.25" customHeight="1">
      <c r="A21" s="31" t="s">
        <v>50</v>
      </c>
      <c r="B21" s="45">
        <v>1</v>
      </c>
      <c r="C21" s="61" t="s">
        <v>22</v>
      </c>
      <c r="D21" s="72"/>
      <c r="E21" s="72"/>
      <c r="F21" s="72"/>
      <c r="G21" s="72"/>
      <c r="H21" s="72"/>
      <c r="I21" s="72"/>
      <c r="J21" s="72"/>
      <c r="K21" s="72"/>
      <c r="L21" s="72"/>
      <c r="M21" s="72"/>
      <c r="N21" s="72"/>
      <c r="O21" s="72"/>
      <c r="P21" s="72"/>
      <c r="Q21" s="72"/>
      <c r="R21" s="72"/>
      <c r="S21" s="72"/>
      <c r="T21" s="104">
        <f>COUNTIFS('（別紙様式１）訪問系・相談系'!$E$4:$E$153,C21,'（別紙様式１）訪問系・相談系'!$H$4:$H$153,"&gt;0")</f>
        <v>0</v>
      </c>
      <c r="U21" s="110"/>
      <c r="V21" s="114" t="s">
        <v>38</v>
      </c>
      <c r="W21" s="119"/>
      <c r="X21" s="125">
        <f>SUMIF('（別紙様式１）訪問系・相談系'!$E$4:$E$153,C21,'（別紙様式１）訪問系・相談系'!$H$4:$H$153)</f>
        <v>0</v>
      </c>
      <c r="Y21" s="129"/>
      <c r="Z21" s="129"/>
      <c r="AA21" s="129"/>
      <c r="AB21" s="140" t="s">
        <v>44</v>
      </c>
      <c r="AC21" s="96"/>
      <c r="AD21" s="96"/>
      <c r="AE21" s="150"/>
      <c r="AF21" s="150"/>
      <c r="AG21" s="153"/>
      <c r="AH21" s="153"/>
      <c r="AI21" s="153"/>
      <c r="AJ21" s="153"/>
      <c r="AK21" s="155"/>
      <c r="AL21" s="156"/>
    </row>
    <row r="22" spans="1:38" ht="17.25" customHeight="1">
      <c r="A22" s="31"/>
      <c r="B22" s="46">
        <v>2</v>
      </c>
      <c r="C22" s="62" t="s">
        <v>77</v>
      </c>
      <c r="D22" s="72"/>
      <c r="E22" s="72"/>
      <c r="F22" s="72"/>
      <c r="G22" s="72"/>
      <c r="H22" s="72"/>
      <c r="I22" s="72"/>
      <c r="J22" s="72"/>
      <c r="K22" s="72"/>
      <c r="L22" s="72"/>
      <c r="M22" s="72"/>
      <c r="N22" s="72"/>
      <c r="O22" s="72"/>
      <c r="P22" s="72"/>
      <c r="Q22" s="72"/>
      <c r="R22" s="72"/>
      <c r="S22" s="72"/>
      <c r="T22" s="104">
        <f>COUNTIFS('（別紙様式１）訪問系・相談系'!$E$4:$E$153,C22,'（別紙様式１）訪問系・相談系'!$H$4:$H$153,"&gt;0")</f>
        <v>0</v>
      </c>
      <c r="U22" s="110"/>
      <c r="V22" s="114" t="s">
        <v>38</v>
      </c>
      <c r="W22" s="119"/>
      <c r="X22" s="125">
        <f>SUMIF('（別紙様式１）訪問系・相談系'!$E$4:$E$153,C22,'（別紙様式１）訪問系・相談系'!$H$4:$H$153)</f>
        <v>0</v>
      </c>
      <c r="Y22" s="129"/>
      <c r="Z22" s="129"/>
      <c r="AA22" s="129"/>
      <c r="AB22" s="140" t="s">
        <v>44</v>
      </c>
      <c r="AC22" s="96"/>
      <c r="AD22" s="96"/>
      <c r="AE22" s="150"/>
      <c r="AF22" s="150"/>
      <c r="AG22" s="153"/>
      <c r="AH22" s="153"/>
      <c r="AI22" s="153"/>
      <c r="AJ22" s="153"/>
      <c r="AK22" s="155"/>
      <c r="AL22" s="156"/>
    </row>
    <row r="23" spans="1:38" ht="17.25" customHeight="1">
      <c r="A23" s="31"/>
      <c r="B23" s="47">
        <v>3</v>
      </c>
      <c r="C23" s="62" t="s">
        <v>64</v>
      </c>
      <c r="D23" s="72"/>
      <c r="E23" s="72"/>
      <c r="F23" s="72"/>
      <c r="G23" s="72"/>
      <c r="H23" s="72"/>
      <c r="I23" s="72"/>
      <c r="J23" s="72"/>
      <c r="K23" s="72"/>
      <c r="L23" s="72"/>
      <c r="M23" s="72"/>
      <c r="N23" s="72"/>
      <c r="O23" s="72"/>
      <c r="P23" s="72"/>
      <c r="Q23" s="72"/>
      <c r="R23" s="72"/>
      <c r="S23" s="72"/>
      <c r="T23" s="104">
        <f>COUNTIFS('（別紙様式１）訪問系・相談系'!$E$4:$E$153,C23,'（別紙様式１）訪問系・相談系'!$H$4:$H$153,"&gt;0")</f>
        <v>0</v>
      </c>
      <c r="U23" s="110"/>
      <c r="V23" s="114" t="s">
        <v>38</v>
      </c>
      <c r="W23" s="119"/>
      <c r="X23" s="125">
        <f>SUMIF('（別紙様式１）訪問系・相談系'!$E$4:$E$153,C23,'（別紙様式１）訪問系・相談系'!$H$4:$H$153)</f>
        <v>0</v>
      </c>
      <c r="Y23" s="129"/>
      <c r="Z23" s="129"/>
      <c r="AA23" s="129"/>
      <c r="AB23" s="140" t="s">
        <v>44</v>
      </c>
      <c r="AC23" s="96"/>
      <c r="AD23" s="96"/>
      <c r="AE23" s="150"/>
      <c r="AF23" s="150"/>
      <c r="AG23" s="153"/>
      <c r="AH23" s="153"/>
      <c r="AI23" s="153"/>
      <c r="AJ23" s="153"/>
      <c r="AK23" s="155"/>
      <c r="AL23" s="156"/>
    </row>
    <row r="24" spans="1:38" ht="17.25" customHeight="1">
      <c r="A24" s="31"/>
      <c r="B24" s="47">
        <v>4</v>
      </c>
      <c r="C24" s="63" t="s">
        <v>56</v>
      </c>
      <c r="D24" s="72"/>
      <c r="E24" s="72"/>
      <c r="F24" s="72"/>
      <c r="G24" s="72"/>
      <c r="H24" s="72"/>
      <c r="I24" s="72"/>
      <c r="J24" s="72"/>
      <c r="K24" s="72"/>
      <c r="L24" s="72"/>
      <c r="M24" s="72"/>
      <c r="N24" s="72"/>
      <c r="O24" s="72"/>
      <c r="P24" s="72"/>
      <c r="Q24" s="72"/>
      <c r="R24" s="72"/>
      <c r="S24" s="72"/>
      <c r="T24" s="104">
        <f>COUNTIFS('（別紙様式１）訪問系・相談系'!$E$4:$E$153,C24,'（別紙様式１）訪問系・相談系'!$H$4:$H$153,"&gt;0")</f>
        <v>0</v>
      </c>
      <c r="U24" s="110"/>
      <c r="V24" s="114" t="s">
        <v>38</v>
      </c>
      <c r="W24" s="119"/>
      <c r="X24" s="125">
        <f>SUMIF('（別紙様式１）訪問系・相談系'!$E$4:$E$153,C24,'（別紙様式１）訪問系・相談系'!$H$4:$H$153)</f>
        <v>0</v>
      </c>
      <c r="Y24" s="129"/>
      <c r="Z24" s="129"/>
      <c r="AA24" s="129"/>
      <c r="AB24" s="140" t="s">
        <v>44</v>
      </c>
      <c r="AC24" s="96"/>
      <c r="AD24" s="96"/>
      <c r="AE24" s="150"/>
      <c r="AF24" s="150"/>
      <c r="AG24" s="153"/>
      <c r="AH24" s="153"/>
      <c r="AI24" s="153"/>
      <c r="AJ24" s="153"/>
      <c r="AK24" s="155"/>
      <c r="AL24" s="156"/>
    </row>
    <row r="25" spans="1:38" ht="17.25" customHeight="1">
      <c r="A25" s="31"/>
      <c r="B25" s="48">
        <v>5</v>
      </c>
      <c r="C25" s="64" t="s">
        <v>26</v>
      </c>
      <c r="D25" s="64"/>
      <c r="E25" s="64"/>
      <c r="F25" s="64"/>
      <c r="G25" s="64"/>
      <c r="H25" s="64"/>
      <c r="I25" s="64"/>
      <c r="J25" s="64"/>
      <c r="K25" s="64"/>
      <c r="L25" s="64"/>
      <c r="M25" s="64"/>
      <c r="N25" s="64"/>
      <c r="O25" s="64"/>
      <c r="P25" s="64"/>
      <c r="Q25" s="64"/>
      <c r="R25" s="64"/>
      <c r="S25" s="64"/>
      <c r="T25" s="104">
        <f>COUNTIFS('（別紙様式１）訪問系・相談系'!$E$4:$E$153,C25,'（別紙様式１）訪問系・相談系'!$H$4:$H$153,"&gt;0")</f>
        <v>0</v>
      </c>
      <c r="U25" s="110"/>
      <c r="V25" s="114" t="s">
        <v>38</v>
      </c>
      <c r="W25" s="119"/>
      <c r="X25" s="125">
        <f>SUMIF('（別紙様式１）訪問系・相談系'!$E$4:$E$153,C25,'（別紙様式１）訪問系・相談系'!$H$4:$H$153)</f>
        <v>0</v>
      </c>
      <c r="Y25" s="129"/>
      <c r="Z25" s="129"/>
      <c r="AA25" s="129"/>
      <c r="AB25" s="140" t="s">
        <v>44</v>
      </c>
      <c r="AC25" s="96"/>
      <c r="AD25" s="96"/>
      <c r="AE25" s="150"/>
      <c r="AF25" s="150"/>
      <c r="AG25" s="153"/>
      <c r="AH25" s="153"/>
      <c r="AI25" s="153"/>
      <c r="AJ25" s="153"/>
      <c r="AK25" s="155"/>
      <c r="AL25" s="156"/>
    </row>
    <row r="26" spans="1:38" ht="17.25" customHeight="1">
      <c r="A26" s="31"/>
      <c r="B26" s="48">
        <v>6</v>
      </c>
      <c r="C26" s="64" t="s">
        <v>39</v>
      </c>
      <c r="D26" s="64"/>
      <c r="E26" s="64"/>
      <c r="F26" s="64"/>
      <c r="G26" s="64"/>
      <c r="H26" s="64"/>
      <c r="I26" s="64"/>
      <c r="J26" s="64"/>
      <c r="K26" s="64"/>
      <c r="L26" s="64"/>
      <c r="M26" s="64"/>
      <c r="N26" s="64"/>
      <c r="O26" s="64"/>
      <c r="P26" s="64"/>
      <c r="Q26" s="64"/>
      <c r="R26" s="64"/>
      <c r="S26" s="64"/>
      <c r="T26" s="104">
        <f>COUNTIFS('（別紙様式１）訪問系・相談系'!$E$4:$E$153,C26,'（別紙様式１）訪問系・相談系'!$H$4:$H$153,"&gt;0")</f>
        <v>0</v>
      </c>
      <c r="U26" s="110"/>
      <c r="V26" s="114" t="s">
        <v>38</v>
      </c>
      <c r="W26" s="119"/>
      <c r="X26" s="125">
        <f>SUMIF('（別紙様式１）訪問系・相談系'!$E$4:$E$153,C26,'（別紙様式１）訪問系・相談系'!$H$4:$H$153)</f>
        <v>0</v>
      </c>
      <c r="Y26" s="129"/>
      <c r="Z26" s="129"/>
      <c r="AA26" s="129"/>
      <c r="AB26" s="140" t="s">
        <v>44</v>
      </c>
      <c r="AC26" s="96"/>
      <c r="AD26" s="96"/>
      <c r="AE26" s="150"/>
      <c r="AF26" s="150"/>
      <c r="AG26" s="153"/>
      <c r="AH26" s="153"/>
      <c r="AI26" s="153"/>
      <c r="AJ26" s="153"/>
      <c r="AK26" s="155"/>
      <c r="AL26" s="156"/>
    </row>
    <row r="27" spans="1:38" ht="17.25" customHeight="1">
      <c r="A27" s="31"/>
      <c r="B27" s="49">
        <v>7</v>
      </c>
      <c r="C27" s="64" t="s">
        <v>41</v>
      </c>
      <c r="D27" s="64"/>
      <c r="E27" s="64"/>
      <c r="F27" s="64"/>
      <c r="G27" s="64"/>
      <c r="H27" s="64"/>
      <c r="I27" s="64"/>
      <c r="J27" s="64"/>
      <c r="K27" s="64"/>
      <c r="L27" s="64"/>
      <c r="M27" s="64"/>
      <c r="N27" s="64"/>
      <c r="O27" s="64"/>
      <c r="P27" s="64"/>
      <c r="Q27" s="64"/>
      <c r="R27" s="64"/>
      <c r="S27" s="64"/>
      <c r="T27" s="104">
        <f>COUNTIFS('（別紙様式１）訪問系・相談系'!$E$4:$E$153,C27,'（別紙様式１）訪問系・相談系'!$H$4:$H$153,"&gt;0")</f>
        <v>0</v>
      </c>
      <c r="U27" s="110"/>
      <c r="V27" s="114" t="s">
        <v>38</v>
      </c>
      <c r="W27" s="119"/>
      <c r="X27" s="125">
        <f>SUMIF('（別紙様式１）訪問系・相談系'!$E$4:$E$153,C27,'（別紙様式１）訪問系・相談系'!$H$4:$H$153)</f>
        <v>0</v>
      </c>
      <c r="Y27" s="129"/>
      <c r="Z27" s="129"/>
      <c r="AA27" s="129"/>
      <c r="AB27" s="140" t="s">
        <v>44</v>
      </c>
      <c r="AC27" s="96"/>
      <c r="AD27" s="96"/>
      <c r="AE27" s="150"/>
      <c r="AF27" s="150"/>
      <c r="AG27" s="153"/>
      <c r="AH27" s="153"/>
      <c r="AI27" s="153"/>
      <c r="AJ27" s="153"/>
      <c r="AK27" s="155"/>
      <c r="AL27" s="156"/>
    </row>
    <row r="28" spans="1:38" ht="17.25" customHeight="1">
      <c r="A28" s="30" t="s">
        <v>29</v>
      </c>
      <c r="B28" s="44"/>
      <c r="C28" s="44"/>
      <c r="D28" s="44"/>
      <c r="E28" s="44"/>
      <c r="F28" s="44"/>
      <c r="G28" s="44"/>
      <c r="H28" s="44"/>
      <c r="I28" s="44"/>
      <c r="J28" s="44"/>
      <c r="K28" s="44"/>
      <c r="L28" s="44"/>
      <c r="M28" s="44"/>
      <c r="N28" s="44"/>
      <c r="O28" s="44"/>
      <c r="P28" s="44"/>
      <c r="Q28" s="44"/>
      <c r="R28" s="44"/>
      <c r="S28" s="97"/>
      <c r="T28" s="105">
        <f>SUM(T21:U27)</f>
        <v>0</v>
      </c>
      <c r="U28" s="111"/>
      <c r="V28" s="115" t="s">
        <v>38</v>
      </c>
      <c r="W28" s="120"/>
      <c r="X28" s="126">
        <f>SUM(X21:AA27)</f>
        <v>0</v>
      </c>
      <c r="Y28" s="130"/>
      <c r="Z28" s="130"/>
      <c r="AA28" s="130"/>
      <c r="AB28" s="141" t="s">
        <v>44</v>
      </c>
      <c r="AC28" s="96"/>
      <c r="AD28" s="96"/>
      <c r="AE28" s="150"/>
      <c r="AF28" s="150"/>
      <c r="AG28" s="153"/>
      <c r="AH28" s="153"/>
      <c r="AI28" s="153"/>
      <c r="AJ28" s="153"/>
      <c r="AK28" s="155"/>
      <c r="AL28" s="156"/>
    </row>
    <row r="29" spans="1:38" ht="17.25" customHeight="1">
      <c r="A29" s="31" t="s">
        <v>52</v>
      </c>
      <c r="B29" s="50">
        <v>8</v>
      </c>
      <c r="C29" s="65" t="s">
        <v>43</v>
      </c>
      <c r="D29" s="65"/>
      <c r="E29" s="65"/>
      <c r="F29" s="65"/>
      <c r="G29" s="65"/>
      <c r="H29" s="65"/>
      <c r="I29" s="65"/>
      <c r="J29" s="65"/>
      <c r="K29" s="65"/>
      <c r="L29" s="65"/>
      <c r="M29" s="65"/>
      <c r="N29" s="65"/>
      <c r="O29" s="65"/>
      <c r="P29" s="65"/>
      <c r="Q29" s="65"/>
      <c r="R29" s="65"/>
      <c r="S29" s="98"/>
      <c r="T29" s="106">
        <f>COUNTIFS('（別紙様式２）通所系'!$E$4:$E$153,C29,'（別紙様式２）通所系'!$K$4:$K$153,"&gt;0")</f>
        <v>0</v>
      </c>
      <c r="U29" s="112"/>
      <c r="V29" s="116" t="s">
        <v>38</v>
      </c>
      <c r="W29" s="121"/>
      <c r="X29" s="125">
        <f>SUMIF('（別紙様式２）通所系'!$E$4:$E$153,C29,'（別紙様式２）通所系'!$K$4:$K$153)</f>
        <v>0</v>
      </c>
      <c r="Y29" s="129"/>
      <c r="Z29" s="129"/>
      <c r="AA29" s="129"/>
      <c r="AB29" s="142" t="s">
        <v>44</v>
      </c>
      <c r="AC29" s="96"/>
      <c r="AD29" s="96"/>
      <c r="AE29" s="150"/>
      <c r="AF29" s="150"/>
      <c r="AG29" s="153"/>
      <c r="AH29" s="153"/>
      <c r="AI29" s="153"/>
      <c r="AJ29" s="153"/>
      <c r="AK29" s="156"/>
      <c r="AL29" s="156"/>
    </row>
    <row r="30" spans="1:38" ht="17.25" customHeight="1">
      <c r="A30" s="31"/>
      <c r="B30" s="51">
        <v>9</v>
      </c>
      <c r="C30" s="64" t="s">
        <v>65</v>
      </c>
      <c r="D30" s="64"/>
      <c r="E30" s="64"/>
      <c r="F30" s="64"/>
      <c r="G30" s="64"/>
      <c r="H30" s="64"/>
      <c r="I30" s="64"/>
      <c r="J30" s="64"/>
      <c r="K30" s="64"/>
      <c r="L30" s="64"/>
      <c r="M30" s="64"/>
      <c r="N30" s="64"/>
      <c r="O30" s="64"/>
      <c r="P30" s="64"/>
      <c r="Q30" s="64"/>
      <c r="R30" s="64"/>
      <c r="S30" s="99"/>
      <c r="T30" s="106">
        <f>COUNTIFS('（別紙様式２）通所系'!$E$4:$E$153,C30,'（別紙様式２）通所系'!$K$4:$K$153,"&gt;0")</f>
        <v>0</v>
      </c>
      <c r="U30" s="112"/>
      <c r="V30" s="114" t="s">
        <v>38</v>
      </c>
      <c r="W30" s="119"/>
      <c r="X30" s="125">
        <f>SUMIF('（別紙様式２）通所系'!$E$4:$E$153,C30,'（別紙様式２）通所系'!$K$4:$K$153)</f>
        <v>0</v>
      </c>
      <c r="Y30" s="129"/>
      <c r="Z30" s="129"/>
      <c r="AA30" s="129"/>
      <c r="AB30" s="140" t="s">
        <v>44</v>
      </c>
      <c r="AC30" s="96"/>
      <c r="AD30" s="96"/>
      <c r="AE30" s="150"/>
      <c r="AF30" s="150"/>
      <c r="AG30" s="153"/>
      <c r="AH30" s="153"/>
      <c r="AI30" s="153"/>
      <c r="AJ30" s="153"/>
      <c r="AK30" s="155"/>
      <c r="AL30" s="156"/>
    </row>
    <row r="31" spans="1:38" ht="17.25" customHeight="1">
      <c r="A31" s="31"/>
      <c r="B31" s="49">
        <v>10</v>
      </c>
      <c r="C31" s="64" t="s">
        <v>66</v>
      </c>
      <c r="D31" s="64"/>
      <c r="E31" s="64"/>
      <c r="F31" s="64"/>
      <c r="G31" s="64"/>
      <c r="H31" s="64"/>
      <c r="I31" s="64"/>
      <c r="J31" s="64"/>
      <c r="K31" s="64"/>
      <c r="L31" s="64"/>
      <c r="M31" s="64"/>
      <c r="N31" s="64"/>
      <c r="O31" s="64"/>
      <c r="P31" s="64"/>
      <c r="Q31" s="64"/>
      <c r="R31" s="64"/>
      <c r="S31" s="99"/>
      <c r="T31" s="106">
        <f>COUNTIFS('（別紙様式２）通所系'!$E$4:$E$153,C31,'（別紙様式２）通所系'!$K$4:$K$153,"&gt;0")</f>
        <v>0</v>
      </c>
      <c r="U31" s="112"/>
      <c r="V31" s="114" t="s">
        <v>38</v>
      </c>
      <c r="W31" s="119"/>
      <c r="X31" s="125">
        <f>SUMIF('（別紙様式２）通所系'!$E$4:$E$153,C31,'（別紙様式２）通所系'!$K$4:$K$153)</f>
        <v>0</v>
      </c>
      <c r="Y31" s="129"/>
      <c r="Z31" s="129"/>
      <c r="AA31" s="129"/>
      <c r="AB31" s="140" t="s">
        <v>44</v>
      </c>
      <c r="AC31" s="96"/>
      <c r="AD31" s="96"/>
      <c r="AE31" s="150"/>
      <c r="AF31" s="150"/>
      <c r="AG31" s="153"/>
      <c r="AH31" s="153"/>
      <c r="AI31" s="153"/>
      <c r="AJ31" s="153"/>
      <c r="AK31" s="155"/>
      <c r="AL31" s="156"/>
    </row>
    <row r="32" spans="1:38" ht="17.25" customHeight="1">
      <c r="A32" s="31"/>
      <c r="B32" s="49">
        <v>11</v>
      </c>
      <c r="C32" s="66" t="s">
        <v>67</v>
      </c>
      <c r="D32" s="64"/>
      <c r="E32" s="64"/>
      <c r="F32" s="64"/>
      <c r="G32" s="64"/>
      <c r="H32" s="64"/>
      <c r="I32" s="64"/>
      <c r="J32" s="64"/>
      <c r="K32" s="64"/>
      <c r="L32" s="64"/>
      <c r="M32" s="64"/>
      <c r="N32" s="64"/>
      <c r="O32" s="64"/>
      <c r="P32" s="64"/>
      <c r="Q32" s="64"/>
      <c r="R32" s="64"/>
      <c r="S32" s="64"/>
      <c r="T32" s="106">
        <f>COUNTIFS('（別紙様式２）通所系'!$E$4:$E$153,C32,'（別紙様式２）通所系'!$K$4:$K$153,"&gt;0")</f>
        <v>0</v>
      </c>
      <c r="U32" s="112"/>
      <c r="V32" s="114" t="s">
        <v>38</v>
      </c>
      <c r="W32" s="119"/>
      <c r="X32" s="125">
        <f>SUMIF('（別紙様式２）通所系'!$E$4:$E$153,C32,'（別紙様式２）通所系'!$K$4:$K$153)</f>
        <v>0</v>
      </c>
      <c r="Y32" s="129"/>
      <c r="Z32" s="129"/>
      <c r="AA32" s="129"/>
      <c r="AB32" s="143" t="s">
        <v>44</v>
      </c>
      <c r="AC32" s="96"/>
      <c r="AD32" s="96"/>
      <c r="AE32" s="150"/>
      <c r="AF32" s="150"/>
      <c r="AG32" s="153"/>
      <c r="AH32" s="153"/>
      <c r="AI32" s="153"/>
      <c r="AJ32" s="153"/>
      <c r="AK32" s="156"/>
      <c r="AL32" s="156"/>
    </row>
    <row r="33" spans="1:38" ht="17.25" customHeight="1">
      <c r="A33" s="30" t="s">
        <v>29</v>
      </c>
      <c r="B33" s="44"/>
      <c r="C33" s="44"/>
      <c r="D33" s="44"/>
      <c r="E33" s="44"/>
      <c r="F33" s="44"/>
      <c r="G33" s="44"/>
      <c r="H33" s="44"/>
      <c r="I33" s="44"/>
      <c r="J33" s="44"/>
      <c r="K33" s="44"/>
      <c r="L33" s="44"/>
      <c r="M33" s="44"/>
      <c r="N33" s="44"/>
      <c r="O33" s="44"/>
      <c r="P33" s="44"/>
      <c r="Q33" s="44"/>
      <c r="R33" s="44"/>
      <c r="S33" s="97"/>
      <c r="T33" s="105">
        <f>SUM(T29:U32)</f>
        <v>0</v>
      </c>
      <c r="U33" s="111"/>
      <c r="V33" s="115" t="s">
        <v>38</v>
      </c>
      <c r="W33" s="120"/>
      <c r="X33" s="126">
        <f>SUM(X29:AA32)</f>
        <v>0</v>
      </c>
      <c r="Y33" s="130"/>
      <c r="Z33" s="130"/>
      <c r="AA33" s="130"/>
      <c r="AB33" s="141" t="s">
        <v>44</v>
      </c>
      <c r="AC33" s="96"/>
      <c r="AD33" s="96"/>
      <c r="AE33" s="150"/>
      <c r="AF33" s="150"/>
      <c r="AG33" s="153"/>
      <c r="AH33" s="153"/>
      <c r="AI33" s="153"/>
      <c r="AJ33" s="153"/>
      <c r="AK33" s="155"/>
      <c r="AL33" s="156"/>
    </row>
    <row r="34" spans="1:38" ht="17.25" customHeight="1">
      <c r="A34" s="32" t="s">
        <v>74</v>
      </c>
      <c r="B34" s="52">
        <v>12</v>
      </c>
      <c r="C34" s="65" t="s">
        <v>49</v>
      </c>
      <c r="D34" s="65"/>
      <c r="E34" s="65"/>
      <c r="F34" s="65"/>
      <c r="G34" s="65"/>
      <c r="H34" s="65"/>
      <c r="I34" s="65"/>
      <c r="J34" s="65"/>
      <c r="K34" s="65"/>
      <c r="L34" s="65"/>
      <c r="M34" s="65"/>
      <c r="N34" s="65"/>
      <c r="O34" s="65"/>
      <c r="P34" s="65"/>
      <c r="Q34" s="65"/>
      <c r="R34" s="65"/>
      <c r="S34" s="65"/>
      <c r="T34" s="106">
        <f>COUNTIFS('（別紙様式３）単独短期・多機能系'!$E$4:$E$153,C34,'（別紙様式３）単独短期・多機能系'!$M$4:$M$153,"&gt;0")</f>
        <v>0</v>
      </c>
      <c r="U34" s="112"/>
      <c r="V34" s="116" t="s">
        <v>38</v>
      </c>
      <c r="W34" s="121"/>
      <c r="X34" s="127">
        <f>SUMIF('（別紙様式３）単独短期・多機能系'!$E$4:$E$153,C34,'（別紙様式３）単独短期・多機能系'!$M$4:$M$153)</f>
        <v>0</v>
      </c>
      <c r="Y34" s="131"/>
      <c r="Z34" s="131"/>
      <c r="AA34" s="131"/>
      <c r="AB34" s="144" t="s">
        <v>44</v>
      </c>
      <c r="AC34" s="96"/>
      <c r="AD34" s="96"/>
      <c r="AE34" s="150"/>
      <c r="AF34" s="150"/>
      <c r="AG34" s="153"/>
      <c r="AH34" s="153"/>
      <c r="AI34" s="153"/>
      <c r="AJ34" s="153"/>
      <c r="AK34" s="155"/>
      <c r="AL34" s="156"/>
    </row>
    <row r="35" spans="1:38" ht="17.25" customHeight="1">
      <c r="A35" s="32"/>
      <c r="B35" s="53">
        <v>13</v>
      </c>
      <c r="C35" s="67" t="s">
        <v>61</v>
      </c>
      <c r="D35" s="62"/>
      <c r="E35" s="62"/>
      <c r="F35" s="62"/>
      <c r="G35" s="62"/>
      <c r="H35" s="62"/>
      <c r="I35" s="62"/>
      <c r="J35" s="62"/>
      <c r="K35" s="62"/>
      <c r="L35" s="62"/>
      <c r="M35" s="62"/>
      <c r="N35" s="62"/>
      <c r="O35" s="62"/>
      <c r="P35" s="62"/>
      <c r="Q35" s="62"/>
      <c r="R35" s="62"/>
      <c r="S35" s="100"/>
      <c r="T35" s="106">
        <f>COUNTIFS('（別紙様式３）単独短期・多機能系'!$E$4:$E$153,C35,'（別紙様式３）単独短期・多機能系'!$M$4:$M$153,"&gt;0")</f>
        <v>0</v>
      </c>
      <c r="U35" s="112"/>
      <c r="V35" s="116" t="s">
        <v>38</v>
      </c>
      <c r="W35" s="121"/>
      <c r="X35" s="127">
        <f>SUMIF('（別紙様式３）単独短期・多機能系'!$E$4:$E$153,C35,'（別紙様式３）単独短期・多機能系'!$M$4:$M$153)</f>
        <v>0</v>
      </c>
      <c r="Y35" s="131"/>
      <c r="Z35" s="131"/>
      <c r="AA35" s="131"/>
      <c r="AB35" s="144" t="s">
        <v>44</v>
      </c>
      <c r="AC35" s="149"/>
      <c r="AD35" s="149"/>
      <c r="AE35" s="151"/>
      <c r="AF35" s="151"/>
      <c r="AG35" s="154"/>
      <c r="AH35" s="154"/>
      <c r="AI35" s="154"/>
      <c r="AJ35" s="154"/>
      <c r="AK35" s="157"/>
      <c r="AL35" s="158"/>
    </row>
    <row r="36" spans="1:38" ht="17.25" customHeight="1">
      <c r="A36" s="32"/>
      <c r="B36" s="46">
        <v>14</v>
      </c>
      <c r="C36" s="68" t="s">
        <v>0</v>
      </c>
      <c r="D36" s="72"/>
      <c r="E36" s="72"/>
      <c r="F36" s="72"/>
      <c r="G36" s="72"/>
      <c r="H36" s="72"/>
      <c r="I36" s="72"/>
      <c r="J36" s="72"/>
      <c r="K36" s="72"/>
      <c r="L36" s="72"/>
      <c r="M36" s="72"/>
      <c r="N36" s="72"/>
      <c r="O36" s="72"/>
      <c r="P36" s="72"/>
      <c r="Q36" s="72"/>
      <c r="R36" s="72"/>
      <c r="S36" s="72"/>
      <c r="T36" s="106">
        <f>COUNTIFS('（別紙様式３）単独短期・多機能系'!$E$4:$E$153,C36,'（別紙様式３）単独短期・多機能系'!$M$4:$M$153,"&gt;0")</f>
        <v>0</v>
      </c>
      <c r="U36" s="112"/>
      <c r="V36" s="117" t="s">
        <v>38</v>
      </c>
      <c r="W36" s="122"/>
      <c r="X36" s="127">
        <f>SUMIF('（別紙様式３）単独短期・多機能系'!$E$4:$E$153,C36,'（別紙様式３）単独短期・多機能系'!$M$4:$M$153)</f>
        <v>0</v>
      </c>
      <c r="Y36" s="131"/>
      <c r="Z36" s="131"/>
      <c r="AA36" s="131"/>
      <c r="AB36" s="145" t="s">
        <v>44</v>
      </c>
      <c r="AC36" s="149"/>
      <c r="AD36" s="149"/>
      <c r="AE36" s="151"/>
      <c r="AF36" s="151"/>
      <c r="AG36" s="154"/>
      <c r="AH36" s="154"/>
      <c r="AI36" s="154"/>
      <c r="AJ36" s="154"/>
      <c r="AK36" s="157"/>
      <c r="AL36" s="158"/>
    </row>
    <row r="37" spans="1:38" ht="17.25" customHeight="1">
      <c r="A37" s="30" t="s">
        <v>29</v>
      </c>
      <c r="B37" s="44"/>
      <c r="C37" s="44"/>
      <c r="D37" s="44"/>
      <c r="E37" s="44"/>
      <c r="F37" s="44"/>
      <c r="G37" s="44"/>
      <c r="H37" s="44"/>
      <c r="I37" s="44"/>
      <c r="J37" s="44"/>
      <c r="K37" s="44"/>
      <c r="L37" s="44"/>
      <c r="M37" s="44"/>
      <c r="N37" s="44"/>
      <c r="O37" s="44"/>
      <c r="P37" s="44"/>
      <c r="Q37" s="44"/>
      <c r="R37" s="44"/>
      <c r="S37" s="97"/>
      <c r="T37" s="105">
        <f>SUM(T34:U36)</f>
        <v>0</v>
      </c>
      <c r="U37" s="111"/>
      <c r="V37" s="115" t="s">
        <v>38</v>
      </c>
      <c r="W37" s="120"/>
      <c r="X37" s="126">
        <f>SUM(X34:AA36)</f>
        <v>0</v>
      </c>
      <c r="Y37" s="130"/>
      <c r="Z37" s="130"/>
      <c r="AA37" s="130"/>
      <c r="AB37" s="141" t="s">
        <v>44</v>
      </c>
      <c r="AC37" s="96"/>
      <c r="AD37" s="96"/>
      <c r="AE37" s="150"/>
      <c r="AF37" s="150"/>
      <c r="AG37" s="153"/>
      <c r="AH37" s="153"/>
      <c r="AI37" s="153"/>
      <c r="AJ37" s="153"/>
      <c r="AK37" s="155"/>
      <c r="AL37" s="156"/>
    </row>
    <row r="38" spans="1:38" ht="17.25" customHeight="1">
      <c r="A38" s="31" t="s">
        <v>16</v>
      </c>
      <c r="B38" s="45">
        <v>15</v>
      </c>
      <c r="C38" s="61" t="s">
        <v>101</v>
      </c>
      <c r="D38" s="72"/>
      <c r="E38" s="72"/>
      <c r="F38" s="72"/>
      <c r="G38" s="72"/>
      <c r="H38" s="72"/>
      <c r="I38" s="72"/>
      <c r="J38" s="72"/>
      <c r="K38" s="72"/>
      <c r="L38" s="72"/>
      <c r="M38" s="72"/>
      <c r="N38" s="72"/>
      <c r="O38" s="72"/>
      <c r="P38" s="72"/>
      <c r="Q38" s="72"/>
      <c r="R38" s="72"/>
      <c r="S38" s="65"/>
      <c r="T38" s="104">
        <f>COUNTIFS('（別紙様式４）介護保険施設・居住系'!$E$4:$E$153,C38,'（別紙様式４）介護保険施設・居住系'!$O$4:$O$153,"&gt;0")</f>
        <v>0</v>
      </c>
      <c r="U38" s="110"/>
      <c r="V38" s="114" t="s">
        <v>38</v>
      </c>
      <c r="W38" s="119"/>
      <c r="X38" s="125">
        <f>SUMIF('（別紙様式４）介護保険施設・居住系'!$E$4:$E$153,C38,'（別紙様式４）介護保険施設・居住系'!$O$4:$O$153)</f>
        <v>0</v>
      </c>
      <c r="Y38" s="129"/>
      <c r="Z38" s="129"/>
      <c r="AA38" s="129"/>
      <c r="AB38" s="140" t="s">
        <v>44</v>
      </c>
      <c r="AC38" s="149"/>
      <c r="AD38" s="149"/>
      <c r="AE38" s="151"/>
      <c r="AF38" s="151"/>
      <c r="AG38" s="154"/>
      <c r="AH38" s="154"/>
      <c r="AI38" s="154"/>
      <c r="AJ38" s="154"/>
      <c r="AK38" s="157"/>
      <c r="AL38" s="158"/>
    </row>
    <row r="39" spans="1:38" ht="17.25" customHeight="1">
      <c r="A39" s="31"/>
      <c r="B39" s="46">
        <v>16</v>
      </c>
      <c r="C39" s="69" t="s">
        <v>102</v>
      </c>
      <c r="D39" s="72"/>
      <c r="E39" s="72"/>
      <c r="F39" s="72"/>
      <c r="G39" s="72"/>
      <c r="H39" s="72"/>
      <c r="I39" s="72"/>
      <c r="J39" s="72"/>
      <c r="K39" s="72"/>
      <c r="L39" s="72"/>
      <c r="M39" s="72"/>
      <c r="N39" s="72"/>
      <c r="O39" s="72"/>
      <c r="P39" s="72"/>
      <c r="Q39" s="72"/>
      <c r="R39" s="72"/>
      <c r="S39" s="65"/>
      <c r="T39" s="104">
        <f>COUNTIFS('（別紙様式４）介護保険施設・居住系'!$E$4:$E$153,C39,'（別紙様式４）介護保険施設・居住系'!$O$4:$O$153,"&gt;0")</f>
        <v>0</v>
      </c>
      <c r="U39" s="110"/>
      <c r="V39" s="114" t="s">
        <v>38</v>
      </c>
      <c r="W39" s="119"/>
      <c r="X39" s="125">
        <f>SUMIF('（別紙様式４）介護保険施設・居住系'!$E$4:$E$153,C39,'（別紙様式４）介護保険施設・居住系'!$O$4:$O$153)</f>
        <v>0</v>
      </c>
      <c r="Y39" s="129"/>
      <c r="Z39" s="129"/>
      <c r="AA39" s="129"/>
      <c r="AB39" s="140" t="s">
        <v>44</v>
      </c>
      <c r="AC39" s="149"/>
      <c r="AD39" s="149"/>
      <c r="AE39" s="151"/>
      <c r="AF39" s="151"/>
      <c r="AG39" s="154"/>
      <c r="AH39" s="154"/>
      <c r="AI39" s="154"/>
      <c r="AJ39" s="154"/>
      <c r="AK39" s="157"/>
      <c r="AL39" s="158"/>
    </row>
    <row r="40" spans="1:38" ht="17.25" customHeight="1">
      <c r="A40" s="31"/>
      <c r="B40" s="54">
        <v>17</v>
      </c>
      <c r="C40" s="70" t="s">
        <v>63</v>
      </c>
      <c r="D40" s="72"/>
      <c r="E40" s="72"/>
      <c r="F40" s="72"/>
      <c r="G40" s="72"/>
      <c r="H40" s="72"/>
      <c r="I40" s="72"/>
      <c r="J40" s="72"/>
      <c r="K40" s="72"/>
      <c r="L40" s="72"/>
      <c r="M40" s="72"/>
      <c r="N40" s="72"/>
      <c r="O40" s="72"/>
      <c r="P40" s="72"/>
      <c r="Q40" s="72"/>
      <c r="R40" s="72"/>
      <c r="S40" s="99"/>
      <c r="T40" s="104">
        <f>COUNTIFS('（別紙様式４）介護保険施設・居住系'!$E$4:$E$153,C40,'（別紙様式４）介護保険施設・居住系'!$O$4:$O$153,"&gt;0")</f>
        <v>0</v>
      </c>
      <c r="U40" s="110"/>
      <c r="V40" s="114" t="s">
        <v>38</v>
      </c>
      <c r="W40" s="119"/>
      <c r="X40" s="125">
        <f>SUMIF('（別紙様式４）介護保険施設・居住系'!$E$4:$E$153,C40,'（別紙様式４）介護保険施設・居住系'!$O$4:$O$153)</f>
        <v>0</v>
      </c>
      <c r="Y40" s="129"/>
      <c r="Z40" s="129"/>
      <c r="AA40" s="129"/>
      <c r="AB40" s="140" t="s">
        <v>44</v>
      </c>
      <c r="AC40" s="96"/>
      <c r="AD40" s="96"/>
      <c r="AE40" s="150"/>
      <c r="AF40" s="150"/>
      <c r="AG40" s="153"/>
      <c r="AH40" s="153"/>
      <c r="AI40" s="153"/>
      <c r="AJ40" s="153"/>
      <c r="AK40" s="155"/>
      <c r="AL40" s="156"/>
    </row>
    <row r="41" spans="1:38" ht="17.25" customHeight="1">
      <c r="A41" s="31"/>
      <c r="B41" s="54">
        <v>18</v>
      </c>
      <c r="C41" s="71" t="s">
        <v>68</v>
      </c>
      <c r="D41" s="72"/>
      <c r="E41" s="72"/>
      <c r="F41" s="72"/>
      <c r="G41" s="72"/>
      <c r="H41" s="72"/>
      <c r="I41" s="72"/>
      <c r="J41" s="72"/>
      <c r="K41" s="72"/>
      <c r="L41" s="72"/>
      <c r="M41" s="72"/>
      <c r="N41" s="72"/>
      <c r="O41" s="72"/>
      <c r="P41" s="72"/>
      <c r="Q41" s="72"/>
      <c r="R41" s="72"/>
      <c r="S41" s="65"/>
      <c r="T41" s="104">
        <f>COUNTIFS('（別紙様式４）介護保険施設・居住系'!$E$4:$E$153,C41,'（別紙様式４）介護保険施設・居住系'!$O$4:$O$153,"&gt;0")</f>
        <v>0</v>
      </c>
      <c r="U41" s="110"/>
      <c r="V41" s="114" t="s">
        <v>38</v>
      </c>
      <c r="W41" s="119"/>
      <c r="X41" s="125">
        <f>SUMIF('（別紙様式４）介護保険施設・居住系'!$E$4:$E$153,C41,'（別紙様式４）介護保険施設・居住系'!$O$4:$O$153)</f>
        <v>0</v>
      </c>
      <c r="Y41" s="129"/>
      <c r="Z41" s="129"/>
      <c r="AA41" s="129"/>
      <c r="AB41" s="140" t="s">
        <v>44</v>
      </c>
      <c r="AC41" s="96"/>
      <c r="AD41" s="96"/>
      <c r="AE41" s="150"/>
      <c r="AF41" s="150"/>
      <c r="AG41" s="153"/>
      <c r="AH41" s="153"/>
      <c r="AI41" s="153"/>
      <c r="AJ41" s="153"/>
      <c r="AK41" s="155"/>
      <c r="AL41" s="156"/>
    </row>
    <row r="42" spans="1:38" ht="17.25" customHeight="1">
      <c r="A42" s="31"/>
      <c r="B42" s="47">
        <v>19</v>
      </c>
      <c r="C42" s="67" t="s">
        <v>33</v>
      </c>
      <c r="D42" s="72"/>
      <c r="E42" s="72"/>
      <c r="F42" s="72"/>
      <c r="G42" s="72"/>
      <c r="H42" s="72"/>
      <c r="I42" s="72"/>
      <c r="J42" s="72"/>
      <c r="K42" s="72"/>
      <c r="L42" s="72"/>
      <c r="M42" s="72"/>
      <c r="N42" s="72"/>
      <c r="O42" s="72"/>
      <c r="P42" s="72"/>
      <c r="Q42" s="72"/>
      <c r="R42" s="72"/>
      <c r="S42" s="65"/>
      <c r="T42" s="104">
        <f>COUNTIFS('（別紙様式４）介護保険施設・居住系'!$E$4:$E$153,C42,'（別紙様式４）介護保険施設・居住系'!$O$4:$O$153,"&gt;0")</f>
        <v>0</v>
      </c>
      <c r="U42" s="110"/>
      <c r="V42" s="114" t="s">
        <v>38</v>
      </c>
      <c r="W42" s="119"/>
      <c r="X42" s="125">
        <f>SUMIF('（別紙様式４）介護保険施設・居住系'!$E$4:$E$153,C42,'（別紙様式４）介護保険施設・居住系'!$O$4:$O$153)</f>
        <v>0</v>
      </c>
      <c r="Y42" s="129"/>
      <c r="Z42" s="129"/>
      <c r="AA42" s="129"/>
      <c r="AB42" s="140" t="s">
        <v>44</v>
      </c>
      <c r="AC42" s="96"/>
      <c r="AD42" s="96"/>
      <c r="AE42" s="150"/>
      <c r="AF42" s="150"/>
      <c r="AG42" s="153"/>
      <c r="AH42" s="153"/>
      <c r="AI42" s="153"/>
      <c r="AJ42" s="153"/>
      <c r="AK42" s="155"/>
      <c r="AL42" s="156"/>
    </row>
    <row r="43" spans="1:38" ht="17.25" customHeight="1">
      <c r="A43" s="31"/>
      <c r="B43" s="55">
        <v>20</v>
      </c>
      <c r="C43" s="72" t="s">
        <v>70</v>
      </c>
      <c r="D43" s="72"/>
      <c r="E43" s="72"/>
      <c r="F43" s="72"/>
      <c r="G43" s="72"/>
      <c r="H43" s="72"/>
      <c r="I43" s="72"/>
      <c r="J43" s="72"/>
      <c r="K43" s="72"/>
      <c r="L43" s="72"/>
      <c r="M43" s="72"/>
      <c r="N43" s="72"/>
      <c r="O43" s="72"/>
      <c r="P43" s="72"/>
      <c r="Q43" s="72"/>
      <c r="R43" s="72"/>
      <c r="S43" s="65"/>
      <c r="T43" s="104">
        <f>COUNTIFS('（別紙様式４）介護保険施設・居住系'!$E$4:$E$153,C43,'（別紙様式４）介護保険施設・居住系'!$O$4:$O$153,"&gt;0")</f>
        <v>0</v>
      </c>
      <c r="U43" s="110"/>
      <c r="V43" s="114" t="s">
        <v>38</v>
      </c>
      <c r="W43" s="119"/>
      <c r="X43" s="125">
        <f>SUMIF('（別紙様式４）介護保険施設・居住系'!$E$4:$E$153,C43,'（別紙様式４）介護保険施設・居住系'!$O$4:$O$153)</f>
        <v>0</v>
      </c>
      <c r="Y43" s="129"/>
      <c r="Z43" s="129"/>
      <c r="AA43" s="129"/>
      <c r="AB43" s="140" t="s">
        <v>44</v>
      </c>
      <c r="AC43" s="96"/>
      <c r="AD43" s="96"/>
      <c r="AE43" s="150"/>
      <c r="AF43" s="150"/>
      <c r="AG43" s="153"/>
      <c r="AH43" s="153"/>
      <c r="AI43" s="153"/>
      <c r="AJ43" s="153"/>
      <c r="AK43" s="155"/>
      <c r="AL43" s="156"/>
    </row>
    <row r="44" spans="1:38" ht="17.25" customHeight="1">
      <c r="A44" s="31"/>
      <c r="B44" s="47">
        <v>21</v>
      </c>
      <c r="C44" s="62" t="s">
        <v>103</v>
      </c>
      <c r="D44" s="62"/>
      <c r="E44" s="62"/>
      <c r="F44" s="62"/>
      <c r="G44" s="62"/>
      <c r="H44" s="62"/>
      <c r="I44" s="62"/>
      <c r="J44" s="62"/>
      <c r="K44" s="62"/>
      <c r="L44" s="62"/>
      <c r="M44" s="62"/>
      <c r="N44" s="62"/>
      <c r="O44" s="62"/>
      <c r="P44" s="62"/>
      <c r="Q44" s="62"/>
      <c r="R44" s="62"/>
      <c r="S44" s="64"/>
      <c r="T44" s="104">
        <f>COUNTIFS('（別紙様式４）介護保険施設・居住系'!$E$4:$E$153,C44,'（別紙様式４）介護保険施設・居住系'!$O$4:$O$153,"&gt;0")</f>
        <v>0</v>
      </c>
      <c r="U44" s="110"/>
      <c r="V44" s="114" t="s">
        <v>38</v>
      </c>
      <c r="W44" s="119"/>
      <c r="X44" s="125">
        <f>SUMIF('（別紙様式４）介護保険施設・居住系'!$E$4:$E$153,C44,'（別紙様式４）介護保険施設・居住系'!$O$4:$O$153)</f>
        <v>0</v>
      </c>
      <c r="Y44" s="129"/>
      <c r="Z44" s="129"/>
      <c r="AA44" s="129"/>
      <c r="AB44" s="140" t="s">
        <v>44</v>
      </c>
      <c r="AC44" s="96"/>
      <c r="AD44" s="96"/>
      <c r="AE44" s="150"/>
      <c r="AF44" s="150"/>
      <c r="AG44" s="153"/>
      <c r="AH44" s="153"/>
      <c r="AI44" s="153"/>
      <c r="AJ44" s="153"/>
      <c r="AK44" s="155"/>
      <c r="AL44" s="156"/>
    </row>
    <row r="45" spans="1:38" ht="17.25" customHeight="1">
      <c r="A45" s="31"/>
      <c r="B45" s="47">
        <v>22</v>
      </c>
      <c r="C45" s="62" t="s">
        <v>71</v>
      </c>
      <c r="D45" s="62"/>
      <c r="E45" s="62"/>
      <c r="F45" s="62"/>
      <c r="G45" s="62"/>
      <c r="H45" s="62"/>
      <c r="I45" s="62"/>
      <c r="J45" s="62"/>
      <c r="K45" s="62"/>
      <c r="L45" s="62"/>
      <c r="M45" s="62"/>
      <c r="N45" s="62"/>
      <c r="O45" s="62"/>
      <c r="P45" s="62"/>
      <c r="Q45" s="62"/>
      <c r="R45" s="62"/>
      <c r="S45" s="64"/>
      <c r="T45" s="104">
        <f>COUNTIFS('（別紙様式４）介護保険施設・居住系'!$E$4:$E$153,C45,'（別紙様式４）介護保険施設・居住系'!$O$4:$O$153,"&gt;0")</f>
        <v>0</v>
      </c>
      <c r="U45" s="110"/>
      <c r="V45" s="114" t="s">
        <v>38</v>
      </c>
      <c r="W45" s="119"/>
      <c r="X45" s="125">
        <f>SUMIF('（別紙様式４）介護保険施設・居住系'!$E$4:$E$153,C45,'（別紙様式４）介護保険施設・居住系'!$O$4:$O$153)</f>
        <v>0</v>
      </c>
      <c r="Y45" s="129"/>
      <c r="Z45" s="129"/>
      <c r="AA45" s="129"/>
      <c r="AB45" s="140" t="s">
        <v>44</v>
      </c>
      <c r="AC45" s="96"/>
      <c r="AD45" s="96"/>
      <c r="AE45" s="150"/>
      <c r="AF45" s="150"/>
      <c r="AG45" s="153"/>
      <c r="AH45" s="153"/>
      <c r="AI45" s="153"/>
      <c r="AJ45" s="153"/>
      <c r="AK45" s="155"/>
      <c r="AL45" s="156"/>
    </row>
    <row r="46" spans="1:38" ht="17.25" customHeight="1">
      <c r="A46" s="31"/>
      <c r="B46" s="47">
        <v>23</v>
      </c>
      <c r="C46" s="62" t="s">
        <v>104</v>
      </c>
      <c r="D46" s="62"/>
      <c r="E46" s="62"/>
      <c r="F46" s="62"/>
      <c r="G46" s="62"/>
      <c r="H46" s="62"/>
      <c r="I46" s="62"/>
      <c r="J46" s="62"/>
      <c r="K46" s="62"/>
      <c r="L46" s="62"/>
      <c r="M46" s="62"/>
      <c r="N46" s="62"/>
      <c r="O46" s="62"/>
      <c r="P46" s="62"/>
      <c r="Q46" s="62"/>
      <c r="R46" s="62"/>
      <c r="S46" s="64"/>
      <c r="T46" s="104">
        <f>COUNTIFS('（別紙様式４）介護保険施設・居住系'!$E$4:$E$153,C46,'（別紙様式４）介護保険施設・居住系'!$O$4:$O$153,"&gt;0")</f>
        <v>0</v>
      </c>
      <c r="U46" s="110"/>
      <c r="V46" s="114" t="s">
        <v>38</v>
      </c>
      <c r="W46" s="119"/>
      <c r="X46" s="125">
        <f>SUMIF('（別紙様式４）介護保険施設・居住系'!$E$4:$E$153,C46,'（別紙様式４）介護保険施設・居住系'!$O$4:$O$153)</f>
        <v>0</v>
      </c>
      <c r="Y46" s="129"/>
      <c r="Z46" s="129"/>
      <c r="AA46" s="129"/>
      <c r="AB46" s="140" t="s">
        <v>44</v>
      </c>
      <c r="AC46" s="96"/>
      <c r="AD46" s="96"/>
      <c r="AE46" s="150"/>
      <c r="AF46" s="150"/>
      <c r="AG46" s="153"/>
      <c r="AH46" s="153"/>
      <c r="AI46" s="153"/>
      <c r="AJ46" s="153"/>
      <c r="AK46" s="155"/>
      <c r="AL46" s="156"/>
    </row>
    <row r="47" spans="1:38" ht="20.25" customHeight="1">
      <c r="A47" s="30" t="s">
        <v>29</v>
      </c>
      <c r="B47" s="44"/>
      <c r="C47" s="44"/>
      <c r="D47" s="44"/>
      <c r="E47" s="44"/>
      <c r="F47" s="44"/>
      <c r="G47" s="44"/>
      <c r="H47" s="44"/>
      <c r="I47" s="44"/>
      <c r="J47" s="44"/>
      <c r="K47" s="44"/>
      <c r="L47" s="44"/>
      <c r="M47" s="44"/>
      <c r="N47" s="44"/>
      <c r="O47" s="44"/>
      <c r="P47" s="44"/>
      <c r="Q47" s="44"/>
      <c r="R47" s="44"/>
      <c r="S47" s="97"/>
      <c r="T47" s="105">
        <f>SUM(T38:U46)</f>
        <v>0</v>
      </c>
      <c r="U47" s="111"/>
      <c r="V47" s="115" t="s">
        <v>38</v>
      </c>
      <c r="W47" s="120"/>
      <c r="X47" s="126">
        <f>SUM(X38:AA46)</f>
        <v>0</v>
      </c>
      <c r="Y47" s="130"/>
      <c r="Z47" s="130"/>
      <c r="AA47" s="130"/>
      <c r="AB47" s="141" t="s">
        <v>44</v>
      </c>
      <c r="AC47" s="96"/>
      <c r="AD47" s="96"/>
      <c r="AE47" s="150"/>
      <c r="AF47" s="150"/>
      <c r="AG47" s="153"/>
      <c r="AH47" s="153"/>
      <c r="AI47" s="153"/>
      <c r="AJ47" s="153"/>
      <c r="AK47" s="155"/>
      <c r="AL47" s="156"/>
    </row>
    <row r="48" spans="1:38" ht="29.25" customHeight="1">
      <c r="A48" s="33" t="s">
        <v>58</v>
      </c>
      <c r="B48" s="56"/>
      <c r="C48" s="56"/>
      <c r="D48" s="56"/>
      <c r="E48" s="56"/>
      <c r="F48" s="56"/>
      <c r="G48" s="56"/>
      <c r="H48" s="56"/>
      <c r="I48" s="56"/>
      <c r="J48" s="56"/>
      <c r="K48" s="56"/>
      <c r="L48" s="56"/>
      <c r="M48" s="56"/>
      <c r="N48" s="56"/>
      <c r="O48" s="56"/>
      <c r="P48" s="56"/>
      <c r="Q48" s="56"/>
      <c r="R48" s="56"/>
      <c r="S48" s="101"/>
      <c r="T48" s="107">
        <f>SUM(T28,T33,T37,T28,T47)</f>
        <v>0</v>
      </c>
      <c r="U48" s="113"/>
      <c r="V48" s="115" t="s">
        <v>38</v>
      </c>
      <c r="W48" s="120"/>
      <c r="X48" s="128">
        <f>SUM(X28,X33,X37,X47)</f>
        <v>0</v>
      </c>
      <c r="Y48" s="132"/>
      <c r="Z48" s="132"/>
      <c r="AA48" s="132"/>
      <c r="AB48" s="146" t="s">
        <v>44</v>
      </c>
      <c r="AC48" s="29"/>
    </row>
    <row r="49" spans="1:38" s="19" customFormat="1">
      <c r="A49" s="3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row>
    <row r="50" spans="1:38" s="20" customForma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row>
    <row r="51" spans="1:38" s="20" customForma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s="20" customFormat="1" ht="48" customHeight="1">
      <c r="A52" s="35" t="s">
        <v>91</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4"/>
      <c r="AD52" s="34"/>
      <c r="AE52" s="34"/>
      <c r="AF52" s="34"/>
      <c r="AG52" s="34"/>
      <c r="AH52" s="34"/>
      <c r="AI52" s="34"/>
      <c r="AJ52" s="34"/>
      <c r="AK52" s="34"/>
      <c r="AL52" s="34"/>
    </row>
    <row r="53" spans="1:38" s="20" customFormat="1" ht="37.5" customHeight="1">
      <c r="A53" s="36"/>
      <c r="B53" s="57"/>
      <c r="C53" s="73" t="s">
        <v>119</v>
      </c>
      <c r="D53" s="76"/>
      <c r="E53" s="76"/>
      <c r="F53" s="76"/>
      <c r="G53" s="76"/>
      <c r="H53" s="76"/>
      <c r="I53" s="76"/>
      <c r="J53" s="76"/>
      <c r="K53" s="76"/>
      <c r="L53" s="76"/>
      <c r="M53" s="76"/>
      <c r="N53" s="76"/>
      <c r="O53" s="76"/>
      <c r="P53" s="76"/>
      <c r="Q53" s="76"/>
      <c r="R53" s="76"/>
      <c r="S53" s="76"/>
      <c r="T53" s="76"/>
      <c r="U53" s="76"/>
      <c r="V53" s="76"/>
      <c r="W53" s="76"/>
      <c r="X53" s="76"/>
      <c r="Y53" s="76"/>
      <c r="Z53" s="76"/>
      <c r="AA53" s="76"/>
      <c r="AB53" s="147"/>
      <c r="AC53" s="34"/>
      <c r="AD53" s="34"/>
      <c r="AE53" s="34"/>
      <c r="AF53" s="34"/>
      <c r="AG53" s="34"/>
      <c r="AH53" s="34"/>
      <c r="AI53" s="34"/>
      <c r="AJ53" s="34"/>
      <c r="AK53" s="34"/>
      <c r="AL53" s="34"/>
    </row>
    <row r="54" spans="1:38" s="20" customFormat="1" ht="37.5" customHeight="1">
      <c r="A54" s="36"/>
      <c r="B54" s="57"/>
      <c r="C54" s="73" t="s">
        <v>115</v>
      </c>
      <c r="D54" s="76"/>
      <c r="E54" s="76"/>
      <c r="F54" s="76"/>
      <c r="G54" s="76"/>
      <c r="H54" s="76"/>
      <c r="I54" s="76"/>
      <c r="J54" s="76"/>
      <c r="K54" s="76"/>
      <c r="L54" s="76"/>
      <c r="M54" s="76"/>
      <c r="N54" s="76"/>
      <c r="O54" s="76"/>
      <c r="P54" s="76"/>
      <c r="Q54" s="76"/>
      <c r="R54" s="76"/>
      <c r="S54" s="76"/>
      <c r="T54" s="76"/>
      <c r="U54" s="76"/>
      <c r="V54" s="76"/>
      <c r="W54" s="76"/>
      <c r="X54" s="76"/>
      <c r="Y54" s="76"/>
      <c r="Z54" s="76"/>
      <c r="AA54" s="76"/>
      <c r="AB54" s="147"/>
      <c r="AC54" s="34"/>
      <c r="AD54" s="34"/>
      <c r="AE54" s="34"/>
      <c r="AF54" s="34"/>
      <c r="AG54" s="34"/>
      <c r="AH54" s="34"/>
      <c r="AI54" s="34"/>
      <c r="AJ54" s="34"/>
      <c r="AK54" s="34"/>
      <c r="AL54" s="34"/>
    </row>
    <row r="55" spans="1:38" s="20" customFormat="1" ht="27" customHeight="1">
      <c r="A55" s="36"/>
      <c r="B55" s="57"/>
      <c r="C55" s="73" t="s">
        <v>116</v>
      </c>
      <c r="D55" s="76"/>
      <c r="E55" s="76"/>
      <c r="F55" s="76"/>
      <c r="G55" s="76"/>
      <c r="H55" s="76"/>
      <c r="I55" s="76"/>
      <c r="J55" s="76"/>
      <c r="K55" s="76"/>
      <c r="L55" s="76"/>
      <c r="M55" s="76"/>
      <c r="N55" s="76"/>
      <c r="O55" s="76"/>
      <c r="P55" s="76"/>
      <c r="Q55" s="76"/>
      <c r="R55" s="76"/>
      <c r="S55" s="76"/>
      <c r="T55" s="76"/>
      <c r="U55" s="76"/>
      <c r="V55" s="76"/>
      <c r="W55" s="76"/>
      <c r="X55" s="76"/>
      <c r="Y55" s="76"/>
      <c r="Z55" s="76"/>
      <c r="AA55" s="76"/>
      <c r="AB55" s="147"/>
      <c r="AC55" s="34"/>
      <c r="AD55" s="34"/>
      <c r="AE55" s="34"/>
      <c r="AF55" s="34"/>
      <c r="AG55" s="34"/>
      <c r="AH55" s="34"/>
      <c r="AI55" s="34"/>
      <c r="AJ55" s="34"/>
      <c r="AK55" s="34"/>
      <c r="AL55" s="34"/>
    </row>
    <row r="56" spans="1:38" s="20" customFormat="1" ht="24.75" customHeight="1">
      <c r="A56" s="36"/>
      <c r="B56" s="57"/>
      <c r="C56" s="73" t="s">
        <v>15</v>
      </c>
      <c r="D56" s="76"/>
      <c r="E56" s="76"/>
      <c r="F56" s="76"/>
      <c r="G56" s="76"/>
      <c r="H56" s="76"/>
      <c r="I56" s="76"/>
      <c r="J56" s="76"/>
      <c r="K56" s="76"/>
      <c r="L56" s="76"/>
      <c r="M56" s="76"/>
      <c r="N56" s="76"/>
      <c r="O56" s="76"/>
      <c r="P56" s="76"/>
      <c r="Q56" s="76"/>
      <c r="R56" s="76"/>
      <c r="S56" s="76"/>
      <c r="T56" s="76"/>
      <c r="U56" s="76"/>
      <c r="V56" s="76"/>
      <c r="W56" s="76"/>
      <c r="X56" s="76"/>
      <c r="Y56" s="76"/>
      <c r="Z56" s="76"/>
      <c r="AA56" s="76"/>
      <c r="AB56" s="147"/>
      <c r="AC56" s="34"/>
      <c r="AD56" s="34"/>
      <c r="AE56" s="34"/>
      <c r="AF56" s="34"/>
      <c r="AG56" s="34"/>
      <c r="AH56" s="34"/>
      <c r="AI56" s="34"/>
      <c r="AJ56" s="34"/>
      <c r="AK56" s="34"/>
      <c r="AL56" s="34"/>
    </row>
    <row r="57" spans="1:38" s="20" customFormat="1" ht="24.75" customHeight="1">
      <c r="A57" s="36"/>
      <c r="B57" s="57"/>
      <c r="C57" s="73" t="s">
        <v>76</v>
      </c>
      <c r="D57" s="76"/>
      <c r="E57" s="76"/>
      <c r="F57" s="76"/>
      <c r="G57" s="76"/>
      <c r="H57" s="76"/>
      <c r="I57" s="76"/>
      <c r="J57" s="76"/>
      <c r="K57" s="76"/>
      <c r="L57" s="76"/>
      <c r="M57" s="76"/>
      <c r="N57" s="76"/>
      <c r="O57" s="76"/>
      <c r="P57" s="76"/>
      <c r="Q57" s="76"/>
      <c r="R57" s="76"/>
      <c r="S57" s="76"/>
      <c r="T57" s="76"/>
      <c r="U57" s="76"/>
      <c r="V57" s="76"/>
      <c r="W57" s="76"/>
      <c r="X57" s="76"/>
      <c r="Y57" s="76"/>
      <c r="Z57" s="76"/>
      <c r="AA57" s="76"/>
      <c r="AB57" s="147"/>
      <c r="AC57" s="34"/>
      <c r="AD57" s="34"/>
      <c r="AE57" s="34"/>
      <c r="AF57" s="34"/>
      <c r="AG57" s="34"/>
      <c r="AH57" s="34"/>
      <c r="AI57" s="34"/>
      <c r="AJ57" s="34"/>
      <c r="AK57" s="34"/>
      <c r="AL57" s="34"/>
    </row>
    <row r="58" spans="1:38" s="20" customFormat="1" ht="66" customHeight="1">
      <c r="A58" s="36"/>
      <c r="B58" s="57"/>
      <c r="C58" s="73" t="s">
        <v>118</v>
      </c>
      <c r="D58" s="76"/>
      <c r="E58" s="76"/>
      <c r="F58" s="76"/>
      <c r="G58" s="76"/>
      <c r="H58" s="76"/>
      <c r="I58" s="76"/>
      <c r="J58" s="76"/>
      <c r="K58" s="76"/>
      <c r="L58" s="76"/>
      <c r="M58" s="76"/>
      <c r="N58" s="76"/>
      <c r="O58" s="76"/>
      <c r="P58" s="76"/>
      <c r="Q58" s="76"/>
      <c r="R58" s="76"/>
      <c r="S58" s="76"/>
      <c r="T58" s="76"/>
      <c r="U58" s="76"/>
      <c r="V58" s="76"/>
      <c r="W58" s="76"/>
      <c r="X58" s="76"/>
      <c r="Y58" s="76"/>
      <c r="Z58" s="76"/>
      <c r="AA58" s="76"/>
      <c r="AB58" s="147"/>
      <c r="AC58" s="34"/>
      <c r="AD58" s="34"/>
      <c r="AE58" s="34"/>
      <c r="AF58" s="34"/>
      <c r="AG58" s="34"/>
      <c r="AH58" s="34"/>
      <c r="AI58" s="34"/>
      <c r="AJ58" s="34"/>
      <c r="AK58" s="34"/>
      <c r="AL58" s="34"/>
    </row>
    <row r="59" spans="1:38" s="20" customFormat="1" ht="65.25" customHeight="1">
      <c r="A59" s="36"/>
      <c r="B59" s="57"/>
      <c r="C59" s="73" t="s">
        <v>117</v>
      </c>
      <c r="D59" s="76"/>
      <c r="E59" s="76"/>
      <c r="F59" s="76"/>
      <c r="G59" s="76"/>
      <c r="H59" s="76"/>
      <c r="I59" s="76"/>
      <c r="J59" s="76"/>
      <c r="K59" s="76"/>
      <c r="L59" s="76"/>
      <c r="M59" s="76"/>
      <c r="N59" s="76"/>
      <c r="O59" s="76"/>
      <c r="P59" s="76"/>
      <c r="Q59" s="76"/>
      <c r="R59" s="76"/>
      <c r="S59" s="76"/>
      <c r="T59" s="76"/>
      <c r="U59" s="76"/>
      <c r="V59" s="76"/>
      <c r="W59" s="76"/>
      <c r="X59" s="76"/>
      <c r="Y59" s="76"/>
      <c r="Z59" s="76"/>
      <c r="AA59" s="76"/>
      <c r="AB59" s="147"/>
      <c r="AC59" s="34"/>
      <c r="AD59" s="34"/>
      <c r="AE59" s="34"/>
      <c r="AF59" s="34"/>
      <c r="AG59" s="34"/>
      <c r="AH59" s="34"/>
      <c r="AI59" s="34"/>
      <c r="AJ59" s="34"/>
      <c r="AK59" s="34"/>
      <c r="AL59" s="34"/>
    </row>
    <row r="60" spans="1:38" s="20" customForma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s="19" customFormat="1" ht="17" customHeight="1">
      <c r="A61" s="37" t="s">
        <v>96</v>
      </c>
      <c r="B61" s="58"/>
      <c r="C61" s="58"/>
      <c r="D61" s="77"/>
      <c r="E61" s="77"/>
      <c r="F61" s="77"/>
      <c r="G61" s="77"/>
      <c r="H61" s="77"/>
      <c r="I61" s="77"/>
      <c r="J61" s="77"/>
      <c r="K61" s="77"/>
      <c r="L61" s="77"/>
      <c r="M61" s="77"/>
      <c r="N61" s="77"/>
      <c r="O61" s="77"/>
      <c r="P61" s="77"/>
      <c r="Q61" s="77"/>
      <c r="R61" s="77"/>
      <c r="S61" s="77"/>
      <c r="T61" s="77"/>
      <c r="U61" s="77"/>
      <c r="V61" s="77"/>
      <c r="W61" s="123"/>
      <c r="X61" s="123"/>
      <c r="Y61" s="123"/>
      <c r="Z61" s="123"/>
      <c r="AA61" s="123"/>
      <c r="AB61" s="123"/>
      <c r="AC61" s="20"/>
      <c r="AD61" s="20"/>
      <c r="AE61" s="20"/>
      <c r="AF61" s="20"/>
      <c r="AG61" s="20"/>
      <c r="AH61" s="20"/>
      <c r="AI61" s="20"/>
      <c r="AJ61" s="20"/>
      <c r="AK61" s="20"/>
      <c r="AL61" s="20"/>
    </row>
    <row r="62" spans="1:38" ht="17" customHeight="1">
      <c r="B62" s="59" t="s">
        <v>112</v>
      </c>
      <c r="C62" s="58"/>
      <c r="D62" s="77"/>
      <c r="E62" s="77"/>
      <c r="F62" s="77"/>
      <c r="G62" s="77"/>
      <c r="H62" s="77"/>
      <c r="I62" s="77"/>
      <c r="J62" s="77"/>
      <c r="K62" s="77"/>
      <c r="L62" s="77"/>
      <c r="M62" s="77"/>
      <c r="N62" s="77"/>
      <c r="O62" s="77"/>
      <c r="P62" s="77"/>
      <c r="Q62" s="77"/>
      <c r="R62" s="77"/>
      <c r="S62" s="77"/>
      <c r="T62" s="77"/>
      <c r="U62" s="77"/>
      <c r="V62" s="77"/>
      <c r="W62" s="123"/>
      <c r="X62" s="123"/>
      <c r="Y62" s="123"/>
      <c r="Z62" s="123"/>
      <c r="AA62" s="123"/>
      <c r="AB62" s="123"/>
    </row>
    <row r="63" spans="1:38" ht="17" customHeight="1">
      <c r="B63" s="59" t="s">
        <v>113</v>
      </c>
      <c r="C63" s="58"/>
      <c r="D63" s="77"/>
      <c r="E63" s="77"/>
      <c r="F63" s="77"/>
      <c r="G63" s="77"/>
      <c r="H63" s="77"/>
      <c r="I63" s="77"/>
      <c r="J63" s="77"/>
      <c r="K63" s="77"/>
      <c r="L63" s="77"/>
      <c r="M63" s="77"/>
      <c r="N63" s="77"/>
      <c r="O63" s="77"/>
      <c r="P63" s="77"/>
      <c r="Q63" s="77"/>
      <c r="R63" s="77"/>
      <c r="S63" s="77"/>
      <c r="T63" s="77"/>
      <c r="U63" s="77"/>
      <c r="V63" s="77"/>
      <c r="W63" s="123"/>
      <c r="X63" s="123"/>
      <c r="Y63" s="123"/>
      <c r="Z63" s="123"/>
      <c r="AA63" s="123"/>
      <c r="AB63" s="123"/>
    </row>
    <row r="64" spans="1:38" ht="17" customHeight="1">
      <c r="B64" s="59" t="s">
        <v>114</v>
      </c>
      <c r="C64" s="58"/>
      <c r="D64" s="77"/>
      <c r="E64" s="77"/>
      <c r="F64" s="77"/>
      <c r="G64" s="77"/>
      <c r="H64" s="77"/>
      <c r="I64" s="77"/>
      <c r="J64" s="77"/>
      <c r="K64" s="77"/>
      <c r="L64" s="77"/>
      <c r="M64" s="77"/>
      <c r="N64" s="77"/>
      <c r="O64" s="77"/>
      <c r="P64" s="77"/>
      <c r="Q64" s="77"/>
      <c r="R64" s="77"/>
      <c r="S64" s="77"/>
      <c r="T64" s="77"/>
      <c r="U64" s="77"/>
      <c r="V64" s="77"/>
      <c r="W64" s="123"/>
      <c r="X64" s="123"/>
      <c r="Y64" s="123"/>
      <c r="Z64" s="123"/>
      <c r="AA64" s="123"/>
      <c r="AB64" s="123"/>
    </row>
    <row r="65" spans="2:28" ht="17" customHeight="1">
      <c r="B65" s="59" t="s">
        <v>42</v>
      </c>
      <c r="C65" s="58"/>
      <c r="D65" s="77"/>
      <c r="E65" s="77"/>
      <c r="F65" s="77"/>
      <c r="G65" s="77"/>
      <c r="H65" s="77"/>
      <c r="I65" s="77"/>
      <c r="J65" s="77"/>
      <c r="K65" s="77"/>
      <c r="L65" s="77"/>
      <c r="M65" s="77"/>
      <c r="N65" s="77"/>
      <c r="O65" s="77"/>
      <c r="P65" s="77"/>
      <c r="Q65" s="77"/>
      <c r="R65" s="77"/>
      <c r="S65" s="77"/>
      <c r="T65" s="77"/>
      <c r="U65" s="77"/>
      <c r="V65" s="77"/>
      <c r="W65" s="123"/>
      <c r="X65" s="123"/>
      <c r="Y65" s="123"/>
      <c r="Z65" s="123"/>
      <c r="AA65" s="123"/>
      <c r="AB65" s="123"/>
    </row>
    <row r="66" spans="2:28" s="21" customFormat="1" ht="17" customHeight="1">
      <c r="B66" s="59" t="s">
        <v>120</v>
      </c>
      <c r="C66" s="58"/>
      <c r="D66" s="77"/>
      <c r="E66" s="77"/>
      <c r="F66" s="77"/>
      <c r="G66" s="77"/>
      <c r="H66" s="77"/>
      <c r="I66" s="77"/>
      <c r="J66" s="77"/>
      <c r="K66" s="77"/>
      <c r="L66" s="77"/>
      <c r="M66" s="77"/>
      <c r="N66" s="77"/>
      <c r="O66" s="77"/>
      <c r="P66" s="77"/>
      <c r="Q66" s="77"/>
      <c r="R66" s="77"/>
      <c r="S66" s="77"/>
      <c r="T66" s="77"/>
      <c r="U66" s="77"/>
      <c r="V66" s="77"/>
      <c r="W66" s="123"/>
      <c r="X66" s="123"/>
      <c r="Y66" s="123"/>
      <c r="Z66" s="123"/>
      <c r="AA66" s="123"/>
      <c r="AB66" s="123"/>
    </row>
    <row r="67" spans="2:28" ht="13.5">
      <c r="C67" s="58"/>
      <c r="D67" s="77"/>
      <c r="F67" s="77"/>
      <c r="G67" s="77"/>
      <c r="H67" s="77"/>
      <c r="I67" s="77"/>
      <c r="J67" s="77"/>
      <c r="K67" s="77"/>
      <c r="L67" s="77"/>
      <c r="M67" s="77"/>
      <c r="N67" s="77"/>
      <c r="O67" s="77"/>
      <c r="P67" s="77"/>
      <c r="Q67" s="77"/>
      <c r="R67" s="77"/>
      <c r="S67" s="77"/>
      <c r="T67" s="77"/>
      <c r="U67" s="77"/>
      <c r="V67" s="77"/>
      <c r="W67" s="123"/>
      <c r="X67" s="123"/>
      <c r="Y67" s="123"/>
      <c r="Z67" s="123"/>
      <c r="AA67" s="123"/>
      <c r="AB67" s="123"/>
    </row>
    <row r="68" spans="2:28">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sheetData>
  <sheetProtection password="CC71" sheet="1" objects="1" scenarios="1"/>
  <mergeCells count="191">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20:S20"/>
    <mergeCell ref="T20:W20"/>
    <mergeCell ref="X20:AB20"/>
    <mergeCell ref="AC20:AF20"/>
    <mergeCell ref="AG20:AL20"/>
    <mergeCell ref="T21:U21"/>
    <mergeCell ref="V21:W21"/>
    <mergeCell ref="X21:AA21"/>
    <mergeCell ref="AC21:AD21"/>
    <mergeCell ref="AE21:AF21"/>
    <mergeCell ref="AG21:AJ21"/>
    <mergeCell ref="T22:U22"/>
    <mergeCell ref="V22:W22"/>
    <mergeCell ref="X22:AA22"/>
    <mergeCell ref="T23:U23"/>
    <mergeCell ref="V23:W23"/>
    <mergeCell ref="X23:AA23"/>
    <mergeCell ref="T24:U24"/>
    <mergeCell ref="V24:W24"/>
    <mergeCell ref="X24:AA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AC27:AD27"/>
    <mergeCell ref="AE27:AF27"/>
    <mergeCell ref="AG27:AJ27"/>
    <mergeCell ref="A28:S28"/>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A33:S33"/>
    <mergeCell ref="T33:U33"/>
    <mergeCell ref="V33:W33"/>
    <mergeCell ref="X33:AA33"/>
    <mergeCell ref="AC33:AD33"/>
    <mergeCell ref="AE33:AF33"/>
    <mergeCell ref="AG33:AJ33"/>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T39:U39"/>
    <mergeCell ref="V39:W39"/>
    <mergeCell ref="X39:AA39"/>
    <mergeCell ref="T40:U40"/>
    <mergeCell ref="V40:W40"/>
    <mergeCell ref="X40:AA40"/>
    <mergeCell ref="T41:U41"/>
    <mergeCell ref="V41:W41"/>
    <mergeCell ref="X41:AA41"/>
    <mergeCell ref="T42:U42"/>
    <mergeCell ref="V42:W42"/>
    <mergeCell ref="X42:AA42"/>
    <mergeCell ref="T43:U43"/>
    <mergeCell ref="V43:W43"/>
    <mergeCell ref="X43:AA43"/>
    <mergeCell ref="T44:U44"/>
    <mergeCell ref="V44:W44"/>
    <mergeCell ref="X44:AA44"/>
    <mergeCell ref="AC44:AD44"/>
    <mergeCell ref="AE44:AF44"/>
    <mergeCell ref="AG44:AJ44"/>
    <mergeCell ref="T45:U45"/>
    <mergeCell ref="V45:W45"/>
    <mergeCell ref="X45:AA45"/>
    <mergeCell ref="T46:U46"/>
    <mergeCell ref="V46:W46"/>
    <mergeCell ref="X46:AA46"/>
    <mergeCell ref="A47:S47"/>
    <mergeCell ref="T47:U47"/>
    <mergeCell ref="V47:W47"/>
    <mergeCell ref="X47:AA47"/>
    <mergeCell ref="AC47:AD47"/>
    <mergeCell ref="AE47:AF47"/>
    <mergeCell ref="AG47:AJ47"/>
    <mergeCell ref="A48:S48"/>
    <mergeCell ref="T48:U48"/>
    <mergeCell ref="V48:W48"/>
    <mergeCell ref="X48:AA48"/>
    <mergeCell ref="A52:AB52"/>
    <mergeCell ref="A53:B53"/>
    <mergeCell ref="C53:AB53"/>
    <mergeCell ref="A54:B54"/>
    <mergeCell ref="C54:AB54"/>
    <mergeCell ref="A55:B55"/>
    <mergeCell ref="C55:AB55"/>
    <mergeCell ref="A56:B56"/>
    <mergeCell ref="C56:AB56"/>
    <mergeCell ref="A57:B57"/>
    <mergeCell ref="C57:AB57"/>
    <mergeCell ref="A58:B58"/>
    <mergeCell ref="C58:AB58"/>
    <mergeCell ref="A59:B59"/>
    <mergeCell ref="C59:AB59"/>
    <mergeCell ref="B13:D14"/>
    <mergeCell ref="A29:A32"/>
    <mergeCell ref="A34:A36"/>
    <mergeCell ref="A11:A17"/>
    <mergeCell ref="A21:A27"/>
    <mergeCell ref="A38:A46"/>
  </mergeCells>
  <phoneticPr fontId="3"/>
  <dataValidations count="4">
    <dataValidation imeMode="disabled" allowBlank="1" showDropDown="0" showInputMessage="1" showErrorMessage="1" sqref="M15:Q15 U15:AB15"/>
    <dataValidation imeMode="disabled" allowBlank="1" showDropDown="0" showInputMessage="1" showErrorMessage="1" sqref="T6:U6 W6:X6 Z6:AA6 H13:I13 K13:M13"/>
    <dataValidation imeMode="fullKatakana" allowBlank="1" showDropDown="0" showInputMessage="1" showErrorMessage="1" sqref="E11:AB11"/>
    <dataValidation type="list" allowBlank="1" showDropDown="0" showInputMessage="1" showErrorMessage="1" sqref="A53:B59">
      <formula1>"○"</formula1>
    </dataValidation>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3.875" style="159" customWidth="1"/>
    <col min="6" max="6" width="18.875" style="159" customWidth="1"/>
    <col min="7" max="7" width="29.125" style="159" customWidth="1"/>
    <col min="8" max="8" width="17.25" style="159" customWidth="1"/>
    <col min="9" max="9" width="14.125" style="159" customWidth="1"/>
    <col min="10" max="16384" width="2.25" style="159"/>
  </cols>
  <sheetData>
    <row r="1" spans="1:9" ht="24.75" customHeight="1">
      <c r="A1" s="22" t="s">
        <v>109</v>
      </c>
      <c r="H1" s="172"/>
      <c r="I1" s="172"/>
    </row>
    <row r="2" spans="1:9" ht="24.75" customHeight="1">
      <c r="B2" s="160" t="s">
        <v>111</v>
      </c>
      <c r="I2" s="175" t="s">
        <v>59</v>
      </c>
    </row>
    <row r="3" spans="1:9" ht="33.75" customHeight="1">
      <c r="B3" s="161" t="s">
        <v>46</v>
      </c>
      <c r="C3" s="163" t="s">
        <v>78</v>
      </c>
      <c r="D3" s="167" t="s">
        <v>34</v>
      </c>
      <c r="E3" s="169" t="s">
        <v>5</v>
      </c>
      <c r="F3" s="169" t="s">
        <v>60</v>
      </c>
      <c r="G3" s="169" t="s">
        <v>47</v>
      </c>
      <c r="H3" s="173" t="s">
        <v>51</v>
      </c>
      <c r="I3" s="176" t="s">
        <v>14</v>
      </c>
    </row>
    <row r="4" spans="1:9" ht="22.5" customHeight="1">
      <c r="B4" s="162">
        <f t="shared" ref="B4:B67" si="0">ROW()-3</f>
        <v>1</v>
      </c>
      <c r="C4" s="164"/>
      <c r="D4" s="168"/>
      <c r="E4" s="170"/>
      <c r="F4" s="170"/>
      <c r="G4" s="171"/>
      <c r="H4" s="174"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30000,"")</f>
        <v/>
      </c>
      <c r="I4" s="177"/>
    </row>
    <row r="5" spans="1:9" ht="22.5" customHeight="1">
      <c r="B5" s="162">
        <f t="shared" si="0"/>
        <v>2</v>
      </c>
      <c r="C5" s="164"/>
      <c r="D5" s="168"/>
      <c r="E5" s="170"/>
      <c r="F5" s="170"/>
      <c r="G5" s="171"/>
      <c r="H5" s="174" t="str">
        <f t="shared" si="1"/>
        <v/>
      </c>
      <c r="I5" s="177"/>
    </row>
    <row r="6" spans="1:9" ht="22.5" customHeight="1">
      <c r="B6" s="162">
        <f t="shared" si="0"/>
        <v>3</v>
      </c>
      <c r="C6" s="164"/>
      <c r="D6" s="168"/>
      <c r="E6" s="170"/>
      <c r="F6" s="170"/>
      <c r="G6" s="171"/>
      <c r="H6" s="174" t="str">
        <f t="shared" si="1"/>
        <v/>
      </c>
      <c r="I6" s="177"/>
    </row>
    <row r="7" spans="1:9" ht="22.5" customHeight="1">
      <c r="B7" s="162">
        <f t="shared" si="0"/>
        <v>4</v>
      </c>
      <c r="C7" s="164"/>
      <c r="D7" s="168"/>
      <c r="E7" s="170"/>
      <c r="F7" s="170"/>
      <c r="G7" s="171"/>
      <c r="H7" s="174" t="str">
        <f t="shared" si="1"/>
        <v/>
      </c>
      <c r="I7" s="177"/>
    </row>
    <row r="8" spans="1:9" ht="22.5" customHeight="1">
      <c r="B8" s="162">
        <f t="shared" si="0"/>
        <v>5</v>
      </c>
      <c r="C8" s="164"/>
      <c r="D8" s="168"/>
      <c r="E8" s="170"/>
      <c r="F8" s="170"/>
      <c r="G8" s="171"/>
      <c r="H8" s="174" t="str">
        <f t="shared" si="1"/>
        <v/>
      </c>
      <c r="I8" s="177"/>
    </row>
    <row r="9" spans="1:9" ht="22.5" customHeight="1">
      <c r="B9" s="162">
        <f t="shared" si="0"/>
        <v>6</v>
      </c>
      <c r="C9" s="164"/>
      <c r="D9" s="168"/>
      <c r="E9" s="170"/>
      <c r="F9" s="170"/>
      <c r="G9" s="171"/>
      <c r="H9" s="174" t="str">
        <f t="shared" si="1"/>
        <v/>
      </c>
      <c r="I9" s="177"/>
    </row>
    <row r="10" spans="1:9" ht="22.5" customHeight="1">
      <c r="B10" s="162">
        <f t="shared" si="0"/>
        <v>7</v>
      </c>
      <c r="C10" s="164"/>
      <c r="D10" s="168"/>
      <c r="E10" s="170"/>
      <c r="F10" s="170"/>
      <c r="G10" s="171"/>
      <c r="H10" s="174" t="str">
        <f t="shared" si="1"/>
        <v/>
      </c>
      <c r="I10" s="177"/>
    </row>
    <row r="11" spans="1:9" ht="22.5" customHeight="1">
      <c r="B11" s="162">
        <f t="shared" si="0"/>
        <v>8</v>
      </c>
      <c r="C11" s="164"/>
      <c r="D11" s="168"/>
      <c r="E11" s="170"/>
      <c r="F11" s="170"/>
      <c r="G11" s="171"/>
      <c r="H11" s="174" t="str">
        <f t="shared" si="1"/>
        <v/>
      </c>
      <c r="I11" s="177"/>
    </row>
    <row r="12" spans="1:9" ht="22.5" customHeight="1">
      <c r="B12" s="162">
        <f t="shared" si="0"/>
        <v>9</v>
      </c>
      <c r="C12" s="164"/>
      <c r="D12" s="168"/>
      <c r="E12" s="170"/>
      <c r="F12" s="170"/>
      <c r="G12" s="171"/>
      <c r="H12" s="174" t="str">
        <f t="shared" si="1"/>
        <v/>
      </c>
      <c r="I12" s="177"/>
    </row>
    <row r="13" spans="1:9" ht="22.5" customHeight="1">
      <c r="B13" s="162">
        <f t="shared" si="0"/>
        <v>10</v>
      </c>
      <c r="C13" s="164"/>
      <c r="D13" s="168"/>
      <c r="E13" s="170"/>
      <c r="F13" s="170"/>
      <c r="G13" s="171"/>
      <c r="H13" s="174" t="str">
        <f t="shared" si="1"/>
        <v/>
      </c>
      <c r="I13" s="177"/>
    </row>
    <row r="14" spans="1:9" ht="22.5" customHeight="1">
      <c r="B14" s="162">
        <f t="shared" si="0"/>
        <v>11</v>
      </c>
      <c r="C14" s="164"/>
      <c r="D14" s="168"/>
      <c r="E14" s="170"/>
      <c r="F14" s="170"/>
      <c r="G14" s="171"/>
      <c r="H14" s="174" t="str">
        <f t="shared" si="1"/>
        <v/>
      </c>
      <c r="I14" s="177"/>
    </row>
    <row r="15" spans="1:9" ht="22.5" customHeight="1">
      <c r="B15" s="162">
        <f t="shared" si="0"/>
        <v>12</v>
      </c>
      <c r="C15" s="164"/>
      <c r="D15" s="168"/>
      <c r="E15" s="170"/>
      <c r="F15" s="170"/>
      <c r="G15" s="171"/>
      <c r="H15" s="174" t="str">
        <f t="shared" si="1"/>
        <v/>
      </c>
      <c r="I15" s="177"/>
    </row>
    <row r="16" spans="1:9" ht="22.5" customHeight="1">
      <c r="B16" s="162">
        <f t="shared" si="0"/>
        <v>13</v>
      </c>
      <c r="C16" s="164"/>
      <c r="D16" s="168"/>
      <c r="E16" s="170"/>
      <c r="F16" s="170"/>
      <c r="G16" s="171"/>
      <c r="H16" s="174" t="str">
        <f t="shared" si="1"/>
        <v/>
      </c>
      <c r="I16" s="177"/>
    </row>
    <row r="17" spans="2:9" ht="22.5" customHeight="1">
      <c r="B17" s="162">
        <f t="shared" si="0"/>
        <v>14</v>
      </c>
      <c r="C17" s="164"/>
      <c r="D17" s="168"/>
      <c r="E17" s="170"/>
      <c r="F17" s="170"/>
      <c r="G17" s="171"/>
      <c r="H17" s="174" t="str">
        <f t="shared" si="1"/>
        <v/>
      </c>
      <c r="I17" s="177"/>
    </row>
    <row r="18" spans="2:9" ht="22.5" customHeight="1">
      <c r="B18" s="162">
        <f t="shared" si="0"/>
        <v>15</v>
      </c>
      <c r="C18" s="164"/>
      <c r="D18" s="168"/>
      <c r="E18" s="170"/>
      <c r="F18" s="170"/>
      <c r="G18" s="171"/>
      <c r="H18" s="174" t="str">
        <f t="shared" si="1"/>
        <v/>
      </c>
      <c r="I18" s="177"/>
    </row>
    <row r="19" spans="2:9" ht="22.5" customHeight="1">
      <c r="B19" s="162">
        <f t="shared" si="0"/>
        <v>16</v>
      </c>
      <c r="C19" s="164"/>
      <c r="D19" s="168"/>
      <c r="E19" s="170"/>
      <c r="F19" s="170"/>
      <c r="G19" s="171"/>
      <c r="H19" s="174" t="str">
        <f t="shared" si="1"/>
        <v/>
      </c>
      <c r="I19" s="177"/>
    </row>
    <row r="20" spans="2:9" ht="22.5" customHeight="1">
      <c r="B20" s="162">
        <f t="shared" si="0"/>
        <v>17</v>
      </c>
      <c r="C20" s="164"/>
      <c r="D20" s="168"/>
      <c r="E20" s="170"/>
      <c r="F20" s="170"/>
      <c r="G20" s="171"/>
      <c r="H20" s="174" t="str">
        <f t="shared" si="1"/>
        <v/>
      </c>
      <c r="I20" s="177"/>
    </row>
    <row r="21" spans="2:9" ht="22.5" customHeight="1">
      <c r="B21" s="162">
        <f t="shared" si="0"/>
        <v>18</v>
      </c>
      <c r="C21" s="164"/>
      <c r="D21" s="168"/>
      <c r="E21" s="170"/>
      <c r="F21" s="170"/>
      <c r="G21" s="171"/>
      <c r="H21" s="174" t="str">
        <f t="shared" si="1"/>
        <v/>
      </c>
      <c r="I21" s="177"/>
    </row>
    <row r="22" spans="2:9" ht="22.5" customHeight="1">
      <c r="B22" s="162">
        <f t="shared" si="0"/>
        <v>19</v>
      </c>
      <c r="C22" s="164"/>
      <c r="D22" s="168"/>
      <c r="E22" s="170"/>
      <c r="F22" s="170"/>
      <c r="G22" s="171"/>
      <c r="H22" s="174" t="str">
        <f t="shared" si="1"/>
        <v/>
      </c>
      <c r="I22" s="177"/>
    </row>
    <row r="23" spans="2:9" ht="22.5" customHeight="1">
      <c r="B23" s="162">
        <f t="shared" si="0"/>
        <v>20</v>
      </c>
      <c r="C23" s="164"/>
      <c r="D23" s="168"/>
      <c r="E23" s="170"/>
      <c r="F23" s="170"/>
      <c r="G23" s="171"/>
      <c r="H23" s="174" t="str">
        <f t="shared" si="1"/>
        <v/>
      </c>
      <c r="I23" s="177"/>
    </row>
    <row r="24" spans="2:9" ht="22.5" customHeight="1">
      <c r="B24" s="162">
        <f t="shared" si="0"/>
        <v>21</v>
      </c>
      <c r="C24" s="164"/>
      <c r="D24" s="168"/>
      <c r="E24" s="170"/>
      <c r="F24" s="170"/>
      <c r="G24" s="171"/>
      <c r="H24" s="174" t="str">
        <f t="shared" si="1"/>
        <v/>
      </c>
      <c r="I24" s="177"/>
    </row>
    <row r="25" spans="2:9" ht="22.5" customHeight="1">
      <c r="B25" s="162">
        <f t="shared" si="0"/>
        <v>22</v>
      </c>
      <c r="C25" s="164"/>
      <c r="D25" s="168"/>
      <c r="E25" s="170"/>
      <c r="F25" s="170"/>
      <c r="G25" s="171"/>
      <c r="H25" s="174" t="str">
        <f t="shared" si="1"/>
        <v/>
      </c>
      <c r="I25" s="177"/>
    </row>
    <row r="26" spans="2:9" ht="22.5" customHeight="1">
      <c r="B26" s="162">
        <f t="shared" si="0"/>
        <v>23</v>
      </c>
      <c r="C26" s="164"/>
      <c r="D26" s="168"/>
      <c r="E26" s="170"/>
      <c r="F26" s="170"/>
      <c r="G26" s="171"/>
      <c r="H26" s="174" t="str">
        <f t="shared" si="1"/>
        <v/>
      </c>
      <c r="I26" s="177"/>
    </row>
    <row r="27" spans="2:9" ht="22.5" customHeight="1">
      <c r="B27" s="162">
        <f t="shared" si="0"/>
        <v>24</v>
      </c>
      <c r="C27" s="164"/>
      <c r="D27" s="168"/>
      <c r="E27" s="170"/>
      <c r="F27" s="170"/>
      <c r="G27" s="171"/>
      <c r="H27" s="174" t="str">
        <f t="shared" si="1"/>
        <v/>
      </c>
      <c r="I27" s="177"/>
    </row>
    <row r="28" spans="2:9" ht="22.5" customHeight="1">
      <c r="B28" s="162">
        <f t="shared" si="0"/>
        <v>25</v>
      </c>
      <c r="C28" s="164"/>
      <c r="D28" s="168"/>
      <c r="E28" s="170"/>
      <c r="F28" s="170"/>
      <c r="G28" s="171"/>
      <c r="H28" s="174" t="str">
        <f t="shared" si="1"/>
        <v/>
      </c>
      <c r="I28" s="177"/>
    </row>
    <row r="29" spans="2:9" ht="22.5" customHeight="1">
      <c r="B29" s="162">
        <f t="shared" si="0"/>
        <v>26</v>
      </c>
      <c r="C29" s="164"/>
      <c r="D29" s="168"/>
      <c r="E29" s="170"/>
      <c r="F29" s="170"/>
      <c r="G29" s="171"/>
      <c r="H29" s="174" t="str">
        <f t="shared" si="1"/>
        <v/>
      </c>
      <c r="I29" s="177"/>
    </row>
    <row r="30" spans="2:9" ht="22.5" customHeight="1">
      <c r="B30" s="162">
        <f t="shared" si="0"/>
        <v>27</v>
      </c>
      <c r="C30" s="164"/>
      <c r="D30" s="168"/>
      <c r="E30" s="170"/>
      <c r="F30" s="170"/>
      <c r="G30" s="171"/>
      <c r="H30" s="174" t="str">
        <f t="shared" si="1"/>
        <v/>
      </c>
      <c r="I30" s="177"/>
    </row>
    <row r="31" spans="2:9" ht="22.5" customHeight="1">
      <c r="B31" s="162">
        <f t="shared" si="0"/>
        <v>28</v>
      </c>
      <c r="C31" s="164"/>
      <c r="D31" s="168"/>
      <c r="E31" s="170"/>
      <c r="F31" s="170"/>
      <c r="G31" s="171"/>
      <c r="H31" s="174" t="str">
        <f t="shared" si="1"/>
        <v/>
      </c>
      <c r="I31" s="177"/>
    </row>
    <row r="32" spans="2:9" ht="22.5" customHeight="1">
      <c r="B32" s="162">
        <f t="shared" si="0"/>
        <v>29</v>
      </c>
      <c r="C32" s="164"/>
      <c r="D32" s="168"/>
      <c r="E32" s="170"/>
      <c r="F32" s="170"/>
      <c r="G32" s="171"/>
      <c r="H32" s="174" t="str">
        <f t="shared" si="1"/>
        <v/>
      </c>
      <c r="I32" s="177"/>
    </row>
    <row r="33" spans="2:9" ht="22.5" customHeight="1">
      <c r="B33" s="162">
        <f t="shared" si="0"/>
        <v>30</v>
      </c>
      <c r="C33" s="164"/>
      <c r="D33" s="168"/>
      <c r="E33" s="170"/>
      <c r="F33" s="170"/>
      <c r="G33" s="171"/>
      <c r="H33" s="174" t="str">
        <f t="shared" si="1"/>
        <v/>
      </c>
      <c r="I33" s="177"/>
    </row>
    <row r="34" spans="2:9" ht="22.5" customHeight="1">
      <c r="B34" s="162">
        <f t="shared" si="0"/>
        <v>31</v>
      </c>
      <c r="C34" s="164"/>
      <c r="D34" s="168"/>
      <c r="E34" s="170"/>
      <c r="F34" s="170"/>
      <c r="G34" s="171"/>
      <c r="H34" s="174" t="str">
        <f t="shared" si="1"/>
        <v/>
      </c>
      <c r="I34" s="177"/>
    </row>
    <row r="35" spans="2:9" ht="22.5" customHeight="1">
      <c r="B35" s="162">
        <f t="shared" si="0"/>
        <v>32</v>
      </c>
      <c r="C35" s="164"/>
      <c r="D35" s="168"/>
      <c r="E35" s="170"/>
      <c r="F35" s="170"/>
      <c r="G35" s="171"/>
      <c r="H35" s="174" t="str">
        <f t="shared" si="1"/>
        <v/>
      </c>
      <c r="I35" s="177"/>
    </row>
    <row r="36" spans="2:9" ht="22.5" customHeight="1">
      <c r="B36" s="162">
        <f t="shared" si="0"/>
        <v>33</v>
      </c>
      <c r="C36" s="164"/>
      <c r="D36" s="168"/>
      <c r="E36" s="170"/>
      <c r="F36" s="170"/>
      <c r="G36" s="171"/>
      <c r="H36" s="174" t="str">
        <f t="shared" si="1"/>
        <v/>
      </c>
      <c r="I36" s="177"/>
    </row>
    <row r="37" spans="2:9" ht="22.5" customHeight="1">
      <c r="B37" s="162">
        <f t="shared" si="0"/>
        <v>34</v>
      </c>
      <c r="C37" s="164"/>
      <c r="D37" s="168"/>
      <c r="E37" s="170"/>
      <c r="F37" s="170"/>
      <c r="G37" s="171"/>
      <c r="H37" s="174" t="str">
        <f t="shared" si="1"/>
        <v/>
      </c>
      <c r="I37" s="177"/>
    </row>
    <row r="38" spans="2:9" ht="22.5" customHeight="1">
      <c r="B38" s="162">
        <f t="shared" si="0"/>
        <v>35</v>
      </c>
      <c r="C38" s="164"/>
      <c r="D38" s="168"/>
      <c r="E38" s="170"/>
      <c r="F38" s="170"/>
      <c r="G38" s="171"/>
      <c r="H38" s="174" t="str">
        <f t="shared" si="1"/>
        <v/>
      </c>
      <c r="I38" s="177"/>
    </row>
    <row r="39" spans="2:9" ht="22.5" customHeight="1">
      <c r="B39" s="162">
        <f t="shared" si="0"/>
        <v>36</v>
      </c>
      <c r="C39" s="164"/>
      <c r="D39" s="168"/>
      <c r="E39" s="170"/>
      <c r="F39" s="170"/>
      <c r="G39" s="171"/>
      <c r="H39" s="174" t="str">
        <f t="shared" si="1"/>
        <v/>
      </c>
      <c r="I39" s="177"/>
    </row>
    <row r="40" spans="2:9" ht="22.5" customHeight="1">
      <c r="B40" s="162">
        <f t="shared" si="0"/>
        <v>37</v>
      </c>
      <c r="C40" s="164"/>
      <c r="D40" s="168"/>
      <c r="E40" s="170"/>
      <c r="F40" s="170"/>
      <c r="G40" s="171"/>
      <c r="H40" s="174" t="str">
        <f t="shared" si="1"/>
        <v/>
      </c>
      <c r="I40" s="177"/>
    </row>
    <row r="41" spans="2:9" ht="22.5" customHeight="1">
      <c r="B41" s="162">
        <f t="shared" si="0"/>
        <v>38</v>
      </c>
      <c r="C41" s="164"/>
      <c r="D41" s="168"/>
      <c r="E41" s="170"/>
      <c r="F41" s="170"/>
      <c r="G41" s="171"/>
      <c r="H41" s="174" t="str">
        <f t="shared" si="1"/>
        <v/>
      </c>
      <c r="I41" s="177"/>
    </row>
    <row r="42" spans="2:9" ht="22.5" customHeight="1">
      <c r="B42" s="162">
        <f t="shared" si="0"/>
        <v>39</v>
      </c>
      <c r="C42" s="164"/>
      <c r="D42" s="168"/>
      <c r="E42" s="170"/>
      <c r="F42" s="170"/>
      <c r="G42" s="171"/>
      <c r="H42" s="174" t="str">
        <f t="shared" si="1"/>
        <v/>
      </c>
      <c r="I42" s="177"/>
    </row>
    <row r="43" spans="2:9" ht="22.5" customHeight="1">
      <c r="B43" s="162">
        <f t="shared" si="0"/>
        <v>40</v>
      </c>
      <c r="C43" s="164"/>
      <c r="D43" s="168"/>
      <c r="E43" s="170"/>
      <c r="F43" s="170"/>
      <c r="G43" s="171"/>
      <c r="H43" s="174" t="str">
        <f t="shared" si="1"/>
        <v/>
      </c>
      <c r="I43" s="177"/>
    </row>
    <row r="44" spans="2:9" ht="22.5" customHeight="1">
      <c r="B44" s="162">
        <f t="shared" si="0"/>
        <v>41</v>
      </c>
      <c r="C44" s="164"/>
      <c r="D44" s="168"/>
      <c r="E44" s="170"/>
      <c r="F44" s="170"/>
      <c r="G44" s="171"/>
      <c r="H44" s="174" t="str">
        <f t="shared" si="1"/>
        <v/>
      </c>
      <c r="I44" s="177"/>
    </row>
    <row r="45" spans="2:9" ht="22.5" customHeight="1">
      <c r="B45" s="162">
        <f t="shared" si="0"/>
        <v>42</v>
      </c>
      <c r="C45" s="164"/>
      <c r="D45" s="168"/>
      <c r="E45" s="170"/>
      <c r="F45" s="170"/>
      <c r="G45" s="171"/>
      <c r="H45" s="174" t="str">
        <f t="shared" si="1"/>
        <v/>
      </c>
      <c r="I45" s="177"/>
    </row>
    <row r="46" spans="2:9" ht="22.5" customHeight="1">
      <c r="B46" s="162">
        <f t="shared" si="0"/>
        <v>43</v>
      </c>
      <c r="C46" s="164"/>
      <c r="D46" s="168"/>
      <c r="E46" s="170"/>
      <c r="F46" s="170"/>
      <c r="G46" s="171"/>
      <c r="H46" s="174" t="str">
        <f t="shared" si="1"/>
        <v/>
      </c>
      <c r="I46" s="177"/>
    </row>
    <row r="47" spans="2:9" ht="22.5" customHeight="1">
      <c r="B47" s="162">
        <f t="shared" si="0"/>
        <v>44</v>
      </c>
      <c r="C47" s="164"/>
      <c r="D47" s="168"/>
      <c r="E47" s="170"/>
      <c r="F47" s="170"/>
      <c r="G47" s="171"/>
      <c r="H47" s="174" t="str">
        <f t="shared" si="1"/>
        <v/>
      </c>
      <c r="I47" s="177"/>
    </row>
    <row r="48" spans="2:9" ht="22.5" customHeight="1">
      <c r="B48" s="162">
        <f t="shared" si="0"/>
        <v>45</v>
      </c>
      <c r="C48" s="164"/>
      <c r="D48" s="168"/>
      <c r="E48" s="170"/>
      <c r="F48" s="170"/>
      <c r="G48" s="171"/>
      <c r="H48" s="174" t="str">
        <f t="shared" si="1"/>
        <v/>
      </c>
      <c r="I48" s="177"/>
    </row>
    <row r="49" spans="2:9" ht="22.5" customHeight="1">
      <c r="B49" s="162">
        <f t="shared" si="0"/>
        <v>46</v>
      </c>
      <c r="C49" s="164"/>
      <c r="D49" s="168"/>
      <c r="E49" s="170"/>
      <c r="F49" s="170"/>
      <c r="G49" s="171"/>
      <c r="H49" s="174" t="str">
        <f t="shared" si="1"/>
        <v/>
      </c>
      <c r="I49" s="177"/>
    </row>
    <row r="50" spans="2:9" ht="22.5" customHeight="1">
      <c r="B50" s="162">
        <f t="shared" si="0"/>
        <v>47</v>
      </c>
      <c r="C50" s="164"/>
      <c r="D50" s="168"/>
      <c r="E50" s="170"/>
      <c r="F50" s="170"/>
      <c r="G50" s="171"/>
      <c r="H50" s="174" t="str">
        <f t="shared" si="1"/>
        <v/>
      </c>
      <c r="I50" s="177"/>
    </row>
    <row r="51" spans="2:9" ht="22.5" customHeight="1">
      <c r="B51" s="162">
        <f t="shared" si="0"/>
        <v>48</v>
      </c>
      <c r="C51" s="164"/>
      <c r="D51" s="168"/>
      <c r="E51" s="170"/>
      <c r="F51" s="170"/>
      <c r="G51" s="171"/>
      <c r="H51" s="174" t="str">
        <f t="shared" si="1"/>
        <v/>
      </c>
      <c r="I51" s="177"/>
    </row>
    <row r="52" spans="2:9" ht="22.5" customHeight="1">
      <c r="B52" s="162">
        <f t="shared" si="0"/>
        <v>49</v>
      </c>
      <c r="C52" s="164"/>
      <c r="D52" s="168"/>
      <c r="E52" s="170"/>
      <c r="F52" s="170"/>
      <c r="G52" s="171"/>
      <c r="H52" s="174" t="str">
        <f t="shared" si="1"/>
        <v/>
      </c>
      <c r="I52" s="177"/>
    </row>
    <row r="53" spans="2:9" ht="22.5" customHeight="1">
      <c r="B53" s="162">
        <f t="shared" si="0"/>
        <v>50</v>
      </c>
      <c r="C53" s="164"/>
      <c r="D53" s="168"/>
      <c r="E53" s="170"/>
      <c r="F53" s="170"/>
      <c r="G53" s="171"/>
      <c r="H53" s="174" t="str">
        <f t="shared" si="1"/>
        <v/>
      </c>
      <c r="I53" s="177"/>
    </row>
    <row r="54" spans="2:9" ht="22.5" customHeight="1">
      <c r="B54" s="162">
        <f t="shared" si="0"/>
        <v>51</v>
      </c>
      <c r="C54" s="164"/>
      <c r="D54" s="168"/>
      <c r="E54" s="170"/>
      <c r="F54" s="170"/>
      <c r="G54" s="171"/>
      <c r="H54" s="174" t="str">
        <f t="shared" si="1"/>
        <v/>
      </c>
      <c r="I54" s="177"/>
    </row>
    <row r="55" spans="2:9" ht="22.5" customHeight="1">
      <c r="B55" s="162">
        <f t="shared" si="0"/>
        <v>52</v>
      </c>
      <c r="C55" s="164"/>
      <c r="D55" s="168"/>
      <c r="E55" s="170"/>
      <c r="F55" s="170"/>
      <c r="G55" s="171"/>
      <c r="H55" s="174" t="str">
        <f t="shared" si="1"/>
        <v/>
      </c>
      <c r="I55" s="177"/>
    </row>
    <row r="56" spans="2:9" ht="22.5" customHeight="1">
      <c r="B56" s="162">
        <f t="shared" si="0"/>
        <v>53</v>
      </c>
      <c r="C56" s="164"/>
      <c r="D56" s="168"/>
      <c r="E56" s="170"/>
      <c r="F56" s="170"/>
      <c r="G56" s="171"/>
      <c r="H56" s="174" t="str">
        <f t="shared" si="1"/>
        <v/>
      </c>
      <c r="I56" s="177"/>
    </row>
    <row r="57" spans="2:9" ht="22.5" customHeight="1">
      <c r="B57" s="162">
        <f t="shared" si="0"/>
        <v>54</v>
      </c>
      <c r="C57" s="164"/>
      <c r="D57" s="168"/>
      <c r="E57" s="170"/>
      <c r="F57" s="170"/>
      <c r="G57" s="171"/>
      <c r="H57" s="174" t="str">
        <f t="shared" si="1"/>
        <v/>
      </c>
      <c r="I57" s="177"/>
    </row>
    <row r="58" spans="2:9" ht="22.5" customHeight="1">
      <c r="B58" s="162">
        <f t="shared" si="0"/>
        <v>55</v>
      </c>
      <c r="C58" s="164"/>
      <c r="D58" s="168"/>
      <c r="E58" s="170"/>
      <c r="F58" s="170"/>
      <c r="G58" s="171"/>
      <c r="H58" s="174" t="str">
        <f t="shared" si="1"/>
        <v/>
      </c>
      <c r="I58" s="177"/>
    </row>
    <row r="59" spans="2:9" ht="22.5" customHeight="1">
      <c r="B59" s="162">
        <f t="shared" si="0"/>
        <v>56</v>
      </c>
      <c r="C59" s="164"/>
      <c r="D59" s="168"/>
      <c r="E59" s="170"/>
      <c r="F59" s="170"/>
      <c r="G59" s="171"/>
      <c r="H59" s="174" t="str">
        <f t="shared" si="1"/>
        <v/>
      </c>
      <c r="I59" s="177"/>
    </row>
    <row r="60" spans="2:9" ht="22.5" customHeight="1">
      <c r="B60" s="162">
        <f t="shared" si="0"/>
        <v>57</v>
      </c>
      <c r="C60" s="164"/>
      <c r="D60" s="168"/>
      <c r="E60" s="170"/>
      <c r="F60" s="170"/>
      <c r="G60" s="171"/>
      <c r="H60" s="174" t="str">
        <f t="shared" si="1"/>
        <v/>
      </c>
      <c r="I60" s="177"/>
    </row>
    <row r="61" spans="2:9" ht="22.5" customHeight="1">
      <c r="B61" s="162">
        <f t="shared" si="0"/>
        <v>58</v>
      </c>
      <c r="C61" s="164"/>
      <c r="D61" s="168"/>
      <c r="E61" s="170"/>
      <c r="F61" s="170"/>
      <c r="G61" s="171"/>
      <c r="H61" s="174" t="str">
        <f t="shared" si="1"/>
        <v/>
      </c>
      <c r="I61" s="177"/>
    </row>
    <row r="62" spans="2:9" ht="22.5" customHeight="1">
      <c r="B62" s="162">
        <f t="shared" si="0"/>
        <v>59</v>
      </c>
      <c r="C62" s="164"/>
      <c r="D62" s="168"/>
      <c r="E62" s="170"/>
      <c r="F62" s="170"/>
      <c r="G62" s="171"/>
      <c r="H62" s="174" t="str">
        <f t="shared" si="1"/>
        <v/>
      </c>
      <c r="I62" s="177"/>
    </row>
    <row r="63" spans="2:9" ht="22.5" customHeight="1">
      <c r="B63" s="162">
        <f t="shared" si="0"/>
        <v>60</v>
      </c>
      <c r="C63" s="164"/>
      <c r="D63" s="168"/>
      <c r="E63" s="170"/>
      <c r="F63" s="170"/>
      <c r="G63" s="171"/>
      <c r="H63" s="174" t="str">
        <f t="shared" si="1"/>
        <v/>
      </c>
      <c r="I63" s="177"/>
    </row>
    <row r="64" spans="2:9" ht="22.5" customHeight="1">
      <c r="B64" s="162">
        <f t="shared" si="0"/>
        <v>61</v>
      </c>
      <c r="C64" s="164"/>
      <c r="D64" s="168"/>
      <c r="E64" s="170"/>
      <c r="F64" s="170"/>
      <c r="G64" s="171"/>
      <c r="H64" s="174" t="str">
        <f t="shared" si="1"/>
        <v/>
      </c>
      <c r="I64" s="177"/>
    </row>
    <row r="65" spans="2:9" ht="22.5" customHeight="1">
      <c r="B65" s="162">
        <f t="shared" si="0"/>
        <v>62</v>
      </c>
      <c r="C65" s="164"/>
      <c r="D65" s="168"/>
      <c r="E65" s="170"/>
      <c r="F65" s="170"/>
      <c r="G65" s="171"/>
      <c r="H65" s="174" t="str">
        <f t="shared" si="1"/>
        <v/>
      </c>
      <c r="I65" s="177"/>
    </row>
    <row r="66" spans="2:9" ht="22.5" customHeight="1">
      <c r="B66" s="162">
        <f t="shared" si="0"/>
        <v>63</v>
      </c>
      <c r="C66" s="164"/>
      <c r="D66" s="168"/>
      <c r="E66" s="170"/>
      <c r="F66" s="170"/>
      <c r="G66" s="171"/>
      <c r="H66" s="174" t="str">
        <f t="shared" si="1"/>
        <v/>
      </c>
      <c r="I66" s="177"/>
    </row>
    <row r="67" spans="2:9" ht="22.5" customHeight="1">
      <c r="B67" s="162">
        <f t="shared" si="0"/>
        <v>64</v>
      </c>
      <c r="C67" s="164"/>
      <c r="D67" s="168"/>
      <c r="E67" s="170"/>
      <c r="F67" s="170"/>
      <c r="G67" s="171"/>
      <c r="H67" s="174" t="str">
        <f t="shared" si="1"/>
        <v/>
      </c>
      <c r="I67" s="177"/>
    </row>
    <row r="68" spans="2:9" ht="22.5" customHeight="1">
      <c r="B68" s="162">
        <f t="shared" ref="B68:B131" si="2">ROW()-3</f>
        <v>65</v>
      </c>
      <c r="C68" s="164"/>
      <c r="D68" s="168"/>
      <c r="E68" s="170"/>
      <c r="F68" s="170"/>
      <c r="G68" s="171"/>
      <c r="H68" s="174"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30000,"")</f>
        <v/>
      </c>
      <c r="I68" s="177"/>
    </row>
    <row r="69" spans="2:9" ht="22.5" customHeight="1">
      <c r="B69" s="162">
        <f t="shared" si="2"/>
        <v>66</v>
      </c>
      <c r="C69" s="164"/>
      <c r="D69" s="168"/>
      <c r="E69" s="170"/>
      <c r="F69" s="170"/>
      <c r="G69" s="171"/>
      <c r="H69" s="174" t="str">
        <f t="shared" si="3"/>
        <v/>
      </c>
      <c r="I69" s="177"/>
    </row>
    <row r="70" spans="2:9" ht="22.5" customHeight="1">
      <c r="B70" s="162">
        <f t="shared" si="2"/>
        <v>67</v>
      </c>
      <c r="C70" s="164"/>
      <c r="D70" s="168"/>
      <c r="E70" s="170"/>
      <c r="F70" s="170"/>
      <c r="G70" s="171"/>
      <c r="H70" s="174" t="str">
        <f t="shared" si="3"/>
        <v/>
      </c>
      <c r="I70" s="177"/>
    </row>
    <row r="71" spans="2:9" ht="22.5" customHeight="1">
      <c r="B71" s="162">
        <f t="shared" si="2"/>
        <v>68</v>
      </c>
      <c r="C71" s="164"/>
      <c r="D71" s="168"/>
      <c r="E71" s="170"/>
      <c r="F71" s="170"/>
      <c r="G71" s="171"/>
      <c r="H71" s="174" t="str">
        <f t="shared" si="3"/>
        <v/>
      </c>
      <c r="I71" s="177"/>
    </row>
    <row r="72" spans="2:9" ht="22.5" customHeight="1">
      <c r="B72" s="162">
        <f t="shared" si="2"/>
        <v>69</v>
      </c>
      <c r="C72" s="164"/>
      <c r="D72" s="168"/>
      <c r="E72" s="170"/>
      <c r="F72" s="170"/>
      <c r="G72" s="171"/>
      <c r="H72" s="174" t="str">
        <f t="shared" si="3"/>
        <v/>
      </c>
      <c r="I72" s="177"/>
    </row>
    <row r="73" spans="2:9" ht="22.5" customHeight="1">
      <c r="B73" s="162">
        <f t="shared" si="2"/>
        <v>70</v>
      </c>
      <c r="C73" s="164"/>
      <c r="D73" s="168"/>
      <c r="E73" s="170"/>
      <c r="F73" s="170"/>
      <c r="G73" s="171"/>
      <c r="H73" s="174" t="str">
        <f t="shared" si="3"/>
        <v/>
      </c>
      <c r="I73" s="177"/>
    </row>
    <row r="74" spans="2:9" ht="22.5" customHeight="1">
      <c r="B74" s="162">
        <f t="shared" si="2"/>
        <v>71</v>
      </c>
      <c r="C74" s="164"/>
      <c r="D74" s="168"/>
      <c r="E74" s="170"/>
      <c r="F74" s="170"/>
      <c r="G74" s="171"/>
      <c r="H74" s="174" t="str">
        <f t="shared" si="3"/>
        <v/>
      </c>
      <c r="I74" s="177"/>
    </row>
    <row r="75" spans="2:9" ht="22.5" customHeight="1">
      <c r="B75" s="162">
        <f t="shared" si="2"/>
        <v>72</v>
      </c>
      <c r="C75" s="164"/>
      <c r="D75" s="168"/>
      <c r="E75" s="170"/>
      <c r="F75" s="170"/>
      <c r="G75" s="171"/>
      <c r="H75" s="174" t="str">
        <f t="shared" si="3"/>
        <v/>
      </c>
      <c r="I75" s="177"/>
    </row>
    <row r="76" spans="2:9" ht="22.5" customHeight="1">
      <c r="B76" s="162">
        <f t="shared" si="2"/>
        <v>73</v>
      </c>
      <c r="C76" s="164"/>
      <c r="D76" s="168"/>
      <c r="E76" s="170"/>
      <c r="F76" s="170"/>
      <c r="G76" s="171"/>
      <c r="H76" s="174" t="str">
        <f t="shared" si="3"/>
        <v/>
      </c>
      <c r="I76" s="177"/>
    </row>
    <row r="77" spans="2:9" ht="22.5" customHeight="1">
      <c r="B77" s="162">
        <f t="shared" si="2"/>
        <v>74</v>
      </c>
      <c r="C77" s="164"/>
      <c r="D77" s="168"/>
      <c r="E77" s="170"/>
      <c r="F77" s="170"/>
      <c r="G77" s="171"/>
      <c r="H77" s="174" t="str">
        <f t="shared" si="3"/>
        <v/>
      </c>
      <c r="I77" s="177"/>
    </row>
    <row r="78" spans="2:9" ht="22.5" customHeight="1">
      <c r="B78" s="162">
        <f t="shared" si="2"/>
        <v>75</v>
      </c>
      <c r="C78" s="164"/>
      <c r="D78" s="168"/>
      <c r="E78" s="170"/>
      <c r="F78" s="170"/>
      <c r="G78" s="171"/>
      <c r="H78" s="174" t="str">
        <f t="shared" si="3"/>
        <v/>
      </c>
      <c r="I78" s="177"/>
    </row>
    <row r="79" spans="2:9" ht="22.5" customHeight="1">
      <c r="B79" s="162">
        <f t="shared" si="2"/>
        <v>76</v>
      </c>
      <c r="C79" s="164"/>
      <c r="D79" s="168"/>
      <c r="E79" s="170"/>
      <c r="F79" s="170"/>
      <c r="G79" s="171"/>
      <c r="H79" s="174" t="str">
        <f t="shared" si="3"/>
        <v/>
      </c>
      <c r="I79" s="177"/>
    </row>
    <row r="80" spans="2:9" ht="22.5" customHeight="1">
      <c r="B80" s="162">
        <f t="shared" si="2"/>
        <v>77</v>
      </c>
      <c r="C80" s="164"/>
      <c r="D80" s="168"/>
      <c r="E80" s="170"/>
      <c r="F80" s="170"/>
      <c r="G80" s="171"/>
      <c r="H80" s="174" t="str">
        <f t="shared" si="3"/>
        <v/>
      </c>
      <c r="I80" s="177"/>
    </row>
    <row r="81" spans="2:9" ht="22.5" customHeight="1">
      <c r="B81" s="162">
        <f t="shared" si="2"/>
        <v>78</v>
      </c>
      <c r="C81" s="164"/>
      <c r="D81" s="168"/>
      <c r="E81" s="170"/>
      <c r="F81" s="170"/>
      <c r="G81" s="171"/>
      <c r="H81" s="174" t="str">
        <f t="shared" si="3"/>
        <v/>
      </c>
      <c r="I81" s="177"/>
    </row>
    <row r="82" spans="2:9" ht="22.5" customHeight="1">
      <c r="B82" s="162">
        <f t="shared" si="2"/>
        <v>79</v>
      </c>
      <c r="C82" s="164"/>
      <c r="D82" s="168"/>
      <c r="E82" s="170"/>
      <c r="F82" s="170"/>
      <c r="G82" s="171"/>
      <c r="H82" s="174" t="str">
        <f t="shared" si="3"/>
        <v/>
      </c>
      <c r="I82" s="177"/>
    </row>
    <row r="83" spans="2:9" ht="22.5" customHeight="1">
      <c r="B83" s="162">
        <f t="shared" si="2"/>
        <v>80</v>
      </c>
      <c r="C83" s="164"/>
      <c r="D83" s="168"/>
      <c r="E83" s="170"/>
      <c r="F83" s="170"/>
      <c r="G83" s="171"/>
      <c r="H83" s="174" t="str">
        <f t="shared" si="3"/>
        <v/>
      </c>
      <c r="I83" s="177"/>
    </row>
    <row r="84" spans="2:9" ht="22.5" customHeight="1">
      <c r="B84" s="162">
        <f t="shared" si="2"/>
        <v>81</v>
      </c>
      <c r="C84" s="164"/>
      <c r="D84" s="168"/>
      <c r="E84" s="170"/>
      <c r="F84" s="170"/>
      <c r="G84" s="171"/>
      <c r="H84" s="174" t="str">
        <f t="shared" si="3"/>
        <v/>
      </c>
      <c r="I84" s="177"/>
    </row>
    <row r="85" spans="2:9" ht="22.5" customHeight="1">
      <c r="B85" s="162">
        <f t="shared" si="2"/>
        <v>82</v>
      </c>
      <c r="C85" s="164"/>
      <c r="D85" s="168"/>
      <c r="E85" s="170"/>
      <c r="F85" s="170"/>
      <c r="G85" s="171"/>
      <c r="H85" s="174" t="str">
        <f t="shared" si="3"/>
        <v/>
      </c>
      <c r="I85" s="177"/>
    </row>
    <row r="86" spans="2:9" ht="22.5" customHeight="1">
      <c r="B86" s="162">
        <f t="shared" si="2"/>
        <v>83</v>
      </c>
      <c r="C86" s="164"/>
      <c r="D86" s="168"/>
      <c r="E86" s="170"/>
      <c r="F86" s="170"/>
      <c r="G86" s="171"/>
      <c r="H86" s="174" t="str">
        <f t="shared" si="3"/>
        <v/>
      </c>
      <c r="I86" s="177"/>
    </row>
    <row r="87" spans="2:9" ht="22.5" customHeight="1">
      <c r="B87" s="162">
        <f t="shared" si="2"/>
        <v>84</v>
      </c>
      <c r="C87" s="164"/>
      <c r="D87" s="168"/>
      <c r="E87" s="170"/>
      <c r="F87" s="170"/>
      <c r="G87" s="171"/>
      <c r="H87" s="174" t="str">
        <f t="shared" si="3"/>
        <v/>
      </c>
      <c r="I87" s="177"/>
    </row>
    <row r="88" spans="2:9" ht="22.5" customHeight="1">
      <c r="B88" s="162">
        <f t="shared" si="2"/>
        <v>85</v>
      </c>
      <c r="C88" s="164"/>
      <c r="D88" s="168"/>
      <c r="E88" s="170"/>
      <c r="F88" s="170"/>
      <c r="G88" s="171"/>
      <c r="H88" s="174" t="str">
        <f t="shared" si="3"/>
        <v/>
      </c>
      <c r="I88" s="177"/>
    </row>
    <row r="89" spans="2:9" ht="22.5" customHeight="1">
      <c r="B89" s="162">
        <f t="shared" si="2"/>
        <v>86</v>
      </c>
      <c r="C89" s="164"/>
      <c r="D89" s="168"/>
      <c r="E89" s="170"/>
      <c r="F89" s="170"/>
      <c r="G89" s="171"/>
      <c r="H89" s="174" t="str">
        <f t="shared" si="3"/>
        <v/>
      </c>
      <c r="I89" s="177"/>
    </row>
    <row r="90" spans="2:9" ht="22.5" customHeight="1">
      <c r="B90" s="162">
        <f t="shared" si="2"/>
        <v>87</v>
      </c>
      <c r="C90" s="164"/>
      <c r="D90" s="168"/>
      <c r="E90" s="170"/>
      <c r="F90" s="170"/>
      <c r="G90" s="171"/>
      <c r="H90" s="174" t="str">
        <f t="shared" si="3"/>
        <v/>
      </c>
      <c r="I90" s="177"/>
    </row>
    <row r="91" spans="2:9" ht="22.5" customHeight="1">
      <c r="B91" s="162">
        <f t="shared" si="2"/>
        <v>88</v>
      </c>
      <c r="C91" s="164"/>
      <c r="D91" s="168"/>
      <c r="E91" s="170"/>
      <c r="F91" s="170"/>
      <c r="G91" s="171"/>
      <c r="H91" s="174" t="str">
        <f t="shared" si="3"/>
        <v/>
      </c>
      <c r="I91" s="177"/>
    </row>
    <row r="92" spans="2:9" ht="22.5" customHeight="1">
      <c r="B92" s="162">
        <f t="shared" si="2"/>
        <v>89</v>
      </c>
      <c r="C92" s="164"/>
      <c r="D92" s="168"/>
      <c r="E92" s="170"/>
      <c r="F92" s="170"/>
      <c r="G92" s="171"/>
      <c r="H92" s="174" t="str">
        <f t="shared" si="3"/>
        <v/>
      </c>
      <c r="I92" s="177"/>
    </row>
    <row r="93" spans="2:9" ht="22.5" customHeight="1">
      <c r="B93" s="162">
        <f t="shared" si="2"/>
        <v>90</v>
      </c>
      <c r="C93" s="164"/>
      <c r="D93" s="168"/>
      <c r="E93" s="170"/>
      <c r="F93" s="170"/>
      <c r="G93" s="171"/>
      <c r="H93" s="174" t="str">
        <f t="shared" si="3"/>
        <v/>
      </c>
      <c r="I93" s="177"/>
    </row>
    <row r="94" spans="2:9" ht="22.5" customHeight="1">
      <c r="B94" s="162">
        <f t="shared" si="2"/>
        <v>91</v>
      </c>
      <c r="C94" s="164"/>
      <c r="D94" s="168"/>
      <c r="E94" s="170"/>
      <c r="F94" s="170"/>
      <c r="G94" s="171"/>
      <c r="H94" s="174" t="str">
        <f t="shared" si="3"/>
        <v/>
      </c>
      <c r="I94" s="177"/>
    </row>
    <row r="95" spans="2:9" ht="22.5" customHeight="1">
      <c r="B95" s="162">
        <f t="shared" si="2"/>
        <v>92</v>
      </c>
      <c r="C95" s="164"/>
      <c r="D95" s="168"/>
      <c r="E95" s="170"/>
      <c r="F95" s="170"/>
      <c r="G95" s="171"/>
      <c r="H95" s="174" t="str">
        <f t="shared" si="3"/>
        <v/>
      </c>
      <c r="I95" s="177"/>
    </row>
    <row r="96" spans="2:9" ht="22.5" customHeight="1">
      <c r="B96" s="162">
        <f t="shared" si="2"/>
        <v>93</v>
      </c>
      <c r="C96" s="164"/>
      <c r="D96" s="168"/>
      <c r="E96" s="170"/>
      <c r="F96" s="170"/>
      <c r="G96" s="171"/>
      <c r="H96" s="174" t="str">
        <f t="shared" si="3"/>
        <v/>
      </c>
      <c r="I96" s="177"/>
    </row>
    <row r="97" spans="2:9" ht="22.5" customHeight="1">
      <c r="B97" s="162">
        <f t="shared" si="2"/>
        <v>94</v>
      </c>
      <c r="C97" s="164"/>
      <c r="D97" s="168"/>
      <c r="E97" s="170"/>
      <c r="F97" s="170"/>
      <c r="G97" s="171"/>
      <c r="H97" s="174" t="str">
        <f t="shared" si="3"/>
        <v/>
      </c>
      <c r="I97" s="177"/>
    </row>
    <row r="98" spans="2:9" ht="22.5" customHeight="1">
      <c r="B98" s="162">
        <f t="shared" si="2"/>
        <v>95</v>
      </c>
      <c r="C98" s="164"/>
      <c r="D98" s="168"/>
      <c r="E98" s="170"/>
      <c r="F98" s="170"/>
      <c r="G98" s="171"/>
      <c r="H98" s="174" t="str">
        <f t="shared" si="3"/>
        <v/>
      </c>
      <c r="I98" s="177"/>
    </row>
    <row r="99" spans="2:9" ht="22.5" customHeight="1">
      <c r="B99" s="162">
        <f t="shared" si="2"/>
        <v>96</v>
      </c>
      <c r="C99" s="164"/>
      <c r="D99" s="168"/>
      <c r="E99" s="170"/>
      <c r="F99" s="170"/>
      <c r="G99" s="171"/>
      <c r="H99" s="174" t="str">
        <f t="shared" si="3"/>
        <v/>
      </c>
      <c r="I99" s="177"/>
    </row>
    <row r="100" spans="2:9" ht="22.5" customHeight="1">
      <c r="B100" s="162">
        <f t="shared" si="2"/>
        <v>97</v>
      </c>
      <c r="C100" s="164"/>
      <c r="D100" s="168"/>
      <c r="E100" s="170"/>
      <c r="F100" s="170"/>
      <c r="G100" s="171"/>
      <c r="H100" s="174" t="str">
        <f t="shared" si="3"/>
        <v/>
      </c>
      <c r="I100" s="177"/>
    </row>
    <row r="101" spans="2:9" ht="22.5" customHeight="1">
      <c r="B101" s="162">
        <f t="shared" si="2"/>
        <v>98</v>
      </c>
      <c r="C101" s="164"/>
      <c r="D101" s="168"/>
      <c r="E101" s="170"/>
      <c r="F101" s="170"/>
      <c r="G101" s="171"/>
      <c r="H101" s="174" t="str">
        <f t="shared" si="3"/>
        <v/>
      </c>
      <c r="I101" s="177"/>
    </row>
    <row r="102" spans="2:9" ht="22.5" customHeight="1">
      <c r="B102" s="162">
        <f t="shared" si="2"/>
        <v>99</v>
      </c>
      <c r="C102" s="164"/>
      <c r="D102" s="168"/>
      <c r="E102" s="170"/>
      <c r="F102" s="170"/>
      <c r="G102" s="171"/>
      <c r="H102" s="174" t="str">
        <f t="shared" si="3"/>
        <v/>
      </c>
      <c r="I102" s="177"/>
    </row>
    <row r="103" spans="2:9" ht="22.5" customHeight="1">
      <c r="B103" s="162">
        <f t="shared" si="2"/>
        <v>100</v>
      </c>
      <c r="C103" s="164"/>
      <c r="D103" s="168"/>
      <c r="E103" s="170"/>
      <c r="F103" s="170"/>
      <c r="G103" s="171"/>
      <c r="H103" s="174" t="str">
        <f t="shared" si="3"/>
        <v/>
      </c>
      <c r="I103" s="177"/>
    </row>
    <row r="104" spans="2:9" ht="22.5" customHeight="1">
      <c r="B104" s="162">
        <f t="shared" si="2"/>
        <v>101</v>
      </c>
      <c r="C104" s="164"/>
      <c r="D104" s="168"/>
      <c r="E104" s="170"/>
      <c r="F104" s="170"/>
      <c r="G104" s="171"/>
      <c r="H104" s="174" t="str">
        <f t="shared" si="3"/>
        <v/>
      </c>
      <c r="I104" s="177"/>
    </row>
    <row r="105" spans="2:9" ht="22.5" customHeight="1">
      <c r="B105" s="162">
        <f t="shared" si="2"/>
        <v>102</v>
      </c>
      <c r="C105" s="164"/>
      <c r="D105" s="168"/>
      <c r="E105" s="170"/>
      <c r="F105" s="170"/>
      <c r="G105" s="171"/>
      <c r="H105" s="174" t="str">
        <f t="shared" si="3"/>
        <v/>
      </c>
      <c r="I105" s="177"/>
    </row>
    <row r="106" spans="2:9" ht="22.5" customHeight="1">
      <c r="B106" s="162">
        <f t="shared" si="2"/>
        <v>103</v>
      </c>
      <c r="C106" s="164"/>
      <c r="D106" s="168"/>
      <c r="E106" s="170"/>
      <c r="F106" s="170"/>
      <c r="G106" s="171"/>
      <c r="H106" s="174" t="str">
        <f t="shared" si="3"/>
        <v/>
      </c>
      <c r="I106" s="177"/>
    </row>
    <row r="107" spans="2:9" ht="22.5" customHeight="1">
      <c r="B107" s="162">
        <f t="shared" si="2"/>
        <v>104</v>
      </c>
      <c r="C107" s="164"/>
      <c r="D107" s="168"/>
      <c r="E107" s="170"/>
      <c r="F107" s="170"/>
      <c r="G107" s="171"/>
      <c r="H107" s="174" t="str">
        <f t="shared" si="3"/>
        <v/>
      </c>
      <c r="I107" s="177"/>
    </row>
    <row r="108" spans="2:9" ht="22.5" customHeight="1">
      <c r="B108" s="162">
        <f t="shared" si="2"/>
        <v>105</v>
      </c>
      <c r="C108" s="164"/>
      <c r="D108" s="168"/>
      <c r="E108" s="170"/>
      <c r="F108" s="170"/>
      <c r="G108" s="171"/>
      <c r="H108" s="174" t="str">
        <f t="shared" si="3"/>
        <v/>
      </c>
      <c r="I108" s="177"/>
    </row>
    <row r="109" spans="2:9" ht="22.5" customHeight="1">
      <c r="B109" s="162">
        <f t="shared" si="2"/>
        <v>106</v>
      </c>
      <c r="C109" s="164"/>
      <c r="D109" s="168"/>
      <c r="E109" s="170"/>
      <c r="F109" s="170"/>
      <c r="G109" s="171"/>
      <c r="H109" s="174" t="str">
        <f t="shared" si="3"/>
        <v/>
      </c>
      <c r="I109" s="177"/>
    </row>
    <row r="110" spans="2:9" ht="22.5" customHeight="1">
      <c r="B110" s="162">
        <f t="shared" si="2"/>
        <v>107</v>
      </c>
      <c r="C110" s="164"/>
      <c r="D110" s="168"/>
      <c r="E110" s="170"/>
      <c r="F110" s="170"/>
      <c r="G110" s="171"/>
      <c r="H110" s="174" t="str">
        <f t="shared" si="3"/>
        <v/>
      </c>
      <c r="I110" s="177"/>
    </row>
    <row r="111" spans="2:9" ht="22.5" customHeight="1">
      <c r="B111" s="162">
        <f t="shared" si="2"/>
        <v>108</v>
      </c>
      <c r="C111" s="164"/>
      <c r="D111" s="168"/>
      <c r="E111" s="170"/>
      <c r="F111" s="170"/>
      <c r="G111" s="171"/>
      <c r="H111" s="174" t="str">
        <f t="shared" si="3"/>
        <v/>
      </c>
      <c r="I111" s="177"/>
    </row>
    <row r="112" spans="2:9" ht="22.5" customHeight="1">
      <c r="B112" s="162">
        <f t="shared" si="2"/>
        <v>109</v>
      </c>
      <c r="C112" s="164"/>
      <c r="D112" s="168"/>
      <c r="E112" s="170"/>
      <c r="F112" s="170"/>
      <c r="G112" s="171"/>
      <c r="H112" s="174" t="str">
        <f t="shared" si="3"/>
        <v/>
      </c>
      <c r="I112" s="177"/>
    </row>
    <row r="113" spans="2:9" ht="22.5" customHeight="1">
      <c r="B113" s="162">
        <f t="shared" si="2"/>
        <v>110</v>
      </c>
      <c r="C113" s="164"/>
      <c r="D113" s="168"/>
      <c r="E113" s="170"/>
      <c r="F113" s="170"/>
      <c r="G113" s="171"/>
      <c r="H113" s="174" t="str">
        <f t="shared" si="3"/>
        <v/>
      </c>
      <c r="I113" s="177"/>
    </row>
    <row r="114" spans="2:9" ht="22.5" customHeight="1">
      <c r="B114" s="162">
        <f t="shared" si="2"/>
        <v>111</v>
      </c>
      <c r="C114" s="164"/>
      <c r="D114" s="168"/>
      <c r="E114" s="170"/>
      <c r="F114" s="170"/>
      <c r="G114" s="171"/>
      <c r="H114" s="174" t="str">
        <f t="shared" si="3"/>
        <v/>
      </c>
      <c r="I114" s="177"/>
    </row>
    <row r="115" spans="2:9" ht="22.5" customHeight="1">
      <c r="B115" s="162">
        <f t="shared" si="2"/>
        <v>112</v>
      </c>
      <c r="C115" s="164"/>
      <c r="D115" s="168"/>
      <c r="E115" s="170"/>
      <c r="F115" s="170"/>
      <c r="G115" s="171"/>
      <c r="H115" s="174" t="str">
        <f t="shared" si="3"/>
        <v/>
      </c>
      <c r="I115" s="177"/>
    </row>
    <row r="116" spans="2:9" ht="22.5" customHeight="1">
      <c r="B116" s="162">
        <f t="shared" si="2"/>
        <v>113</v>
      </c>
      <c r="C116" s="164"/>
      <c r="D116" s="168"/>
      <c r="E116" s="170"/>
      <c r="F116" s="170"/>
      <c r="G116" s="171"/>
      <c r="H116" s="174" t="str">
        <f t="shared" si="3"/>
        <v/>
      </c>
      <c r="I116" s="177"/>
    </row>
    <row r="117" spans="2:9" ht="22.5" customHeight="1">
      <c r="B117" s="162">
        <f t="shared" si="2"/>
        <v>114</v>
      </c>
      <c r="C117" s="164"/>
      <c r="D117" s="168"/>
      <c r="E117" s="170"/>
      <c r="F117" s="170"/>
      <c r="G117" s="171"/>
      <c r="H117" s="174" t="str">
        <f t="shared" si="3"/>
        <v/>
      </c>
      <c r="I117" s="177"/>
    </row>
    <row r="118" spans="2:9" ht="22.5" customHeight="1">
      <c r="B118" s="162">
        <f t="shared" si="2"/>
        <v>115</v>
      </c>
      <c r="C118" s="164"/>
      <c r="D118" s="168"/>
      <c r="E118" s="170"/>
      <c r="F118" s="170"/>
      <c r="G118" s="171"/>
      <c r="H118" s="174" t="str">
        <f t="shared" si="3"/>
        <v/>
      </c>
      <c r="I118" s="177"/>
    </row>
    <row r="119" spans="2:9" ht="22.5" customHeight="1">
      <c r="B119" s="162">
        <f t="shared" si="2"/>
        <v>116</v>
      </c>
      <c r="C119" s="164"/>
      <c r="D119" s="168"/>
      <c r="E119" s="170"/>
      <c r="F119" s="170"/>
      <c r="G119" s="171"/>
      <c r="H119" s="174" t="str">
        <f t="shared" si="3"/>
        <v/>
      </c>
      <c r="I119" s="177"/>
    </row>
    <row r="120" spans="2:9" ht="22.5" customHeight="1">
      <c r="B120" s="162">
        <f t="shared" si="2"/>
        <v>117</v>
      </c>
      <c r="C120" s="164"/>
      <c r="D120" s="168"/>
      <c r="E120" s="170"/>
      <c r="F120" s="170"/>
      <c r="G120" s="171"/>
      <c r="H120" s="174" t="str">
        <f t="shared" si="3"/>
        <v/>
      </c>
      <c r="I120" s="177"/>
    </row>
    <row r="121" spans="2:9" ht="22.5" customHeight="1">
      <c r="B121" s="162">
        <f t="shared" si="2"/>
        <v>118</v>
      </c>
      <c r="C121" s="164"/>
      <c r="D121" s="168"/>
      <c r="E121" s="170"/>
      <c r="F121" s="170"/>
      <c r="G121" s="171"/>
      <c r="H121" s="174" t="str">
        <f t="shared" si="3"/>
        <v/>
      </c>
      <c r="I121" s="177"/>
    </row>
    <row r="122" spans="2:9" ht="22.5" customHeight="1">
      <c r="B122" s="162">
        <f t="shared" si="2"/>
        <v>119</v>
      </c>
      <c r="C122" s="164"/>
      <c r="D122" s="168"/>
      <c r="E122" s="170"/>
      <c r="F122" s="170"/>
      <c r="G122" s="171"/>
      <c r="H122" s="174" t="str">
        <f t="shared" si="3"/>
        <v/>
      </c>
      <c r="I122" s="177"/>
    </row>
    <row r="123" spans="2:9" ht="22.5" customHeight="1">
      <c r="B123" s="162">
        <f t="shared" si="2"/>
        <v>120</v>
      </c>
      <c r="C123" s="164"/>
      <c r="D123" s="168"/>
      <c r="E123" s="170"/>
      <c r="F123" s="170"/>
      <c r="G123" s="171"/>
      <c r="H123" s="174" t="str">
        <f t="shared" si="3"/>
        <v/>
      </c>
      <c r="I123" s="177"/>
    </row>
    <row r="124" spans="2:9" ht="22.5" customHeight="1">
      <c r="B124" s="162">
        <f t="shared" si="2"/>
        <v>121</v>
      </c>
      <c r="C124" s="164"/>
      <c r="D124" s="168"/>
      <c r="E124" s="170"/>
      <c r="F124" s="170"/>
      <c r="G124" s="171"/>
      <c r="H124" s="174" t="str">
        <f t="shared" si="3"/>
        <v/>
      </c>
      <c r="I124" s="177"/>
    </row>
    <row r="125" spans="2:9" ht="22.5" customHeight="1">
      <c r="B125" s="162">
        <f t="shared" si="2"/>
        <v>122</v>
      </c>
      <c r="C125" s="164"/>
      <c r="D125" s="168"/>
      <c r="E125" s="170"/>
      <c r="F125" s="170"/>
      <c r="G125" s="171"/>
      <c r="H125" s="174" t="str">
        <f t="shared" si="3"/>
        <v/>
      </c>
      <c r="I125" s="177"/>
    </row>
    <row r="126" spans="2:9" ht="22.5" customHeight="1">
      <c r="B126" s="162">
        <f t="shared" si="2"/>
        <v>123</v>
      </c>
      <c r="C126" s="164"/>
      <c r="D126" s="168"/>
      <c r="E126" s="170"/>
      <c r="F126" s="170"/>
      <c r="G126" s="171"/>
      <c r="H126" s="174" t="str">
        <f t="shared" si="3"/>
        <v/>
      </c>
      <c r="I126" s="177"/>
    </row>
    <row r="127" spans="2:9" ht="22.5" customHeight="1">
      <c r="B127" s="162">
        <f t="shared" si="2"/>
        <v>124</v>
      </c>
      <c r="C127" s="164"/>
      <c r="D127" s="168"/>
      <c r="E127" s="170"/>
      <c r="F127" s="170"/>
      <c r="G127" s="171"/>
      <c r="H127" s="174" t="str">
        <f t="shared" si="3"/>
        <v/>
      </c>
      <c r="I127" s="177"/>
    </row>
    <row r="128" spans="2:9" ht="22.5" customHeight="1">
      <c r="B128" s="162">
        <f t="shared" si="2"/>
        <v>125</v>
      </c>
      <c r="C128" s="164"/>
      <c r="D128" s="168"/>
      <c r="E128" s="170"/>
      <c r="F128" s="170"/>
      <c r="G128" s="171"/>
      <c r="H128" s="174" t="str">
        <f t="shared" si="3"/>
        <v/>
      </c>
      <c r="I128" s="177"/>
    </row>
    <row r="129" spans="2:9" ht="22.5" customHeight="1">
      <c r="B129" s="162">
        <f t="shared" si="2"/>
        <v>126</v>
      </c>
      <c r="C129" s="164"/>
      <c r="D129" s="168"/>
      <c r="E129" s="170"/>
      <c r="F129" s="170"/>
      <c r="G129" s="171"/>
      <c r="H129" s="174" t="str">
        <f t="shared" si="3"/>
        <v/>
      </c>
      <c r="I129" s="177"/>
    </row>
    <row r="130" spans="2:9" ht="22.5" customHeight="1">
      <c r="B130" s="162">
        <f t="shared" si="2"/>
        <v>127</v>
      </c>
      <c r="C130" s="164"/>
      <c r="D130" s="168"/>
      <c r="E130" s="170"/>
      <c r="F130" s="170"/>
      <c r="G130" s="171"/>
      <c r="H130" s="174" t="str">
        <f t="shared" si="3"/>
        <v/>
      </c>
      <c r="I130" s="177"/>
    </row>
    <row r="131" spans="2:9" ht="22.5" customHeight="1">
      <c r="B131" s="162">
        <f t="shared" si="2"/>
        <v>128</v>
      </c>
      <c r="C131" s="164"/>
      <c r="D131" s="168"/>
      <c r="E131" s="170"/>
      <c r="F131" s="170"/>
      <c r="G131" s="171"/>
      <c r="H131" s="174" t="str">
        <f t="shared" si="3"/>
        <v/>
      </c>
      <c r="I131" s="177"/>
    </row>
    <row r="132" spans="2:9" ht="22.5" customHeight="1">
      <c r="B132" s="162">
        <f t="shared" ref="B132:B153" si="4">ROW()-3</f>
        <v>129</v>
      </c>
      <c r="C132" s="164"/>
      <c r="D132" s="168"/>
      <c r="E132" s="170"/>
      <c r="F132" s="170"/>
      <c r="G132" s="171"/>
      <c r="H132" s="174"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30000,"")</f>
        <v/>
      </c>
      <c r="I132" s="177"/>
    </row>
    <row r="133" spans="2:9" ht="22.5" customHeight="1">
      <c r="B133" s="162">
        <f t="shared" si="4"/>
        <v>130</v>
      </c>
      <c r="C133" s="164"/>
      <c r="D133" s="168"/>
      <c r="E133" s="170"/>
      <c r="F133" s="170"/>
      <c r="G133" s="171"/>
      <c r="H133" s="174" t="str">
        <f t="shared" si="5"/>
        <v/>
      </c>
      <c r="I133" s="177"/>
    </row>
    <row r="134" spans="2:9" ht="22.5" customHeight="1">
      <c r="B134" s="162">
        <f t="shared" si="4"/>
        <v>131</v>
      </c>
      <c r="C134" s="164"/>
      <c r="D134" s="168"/>
      <c r="E134" s="170"/>
      <c r="F134" s="170"/>
      <c r="G134" s="171"/>
      <c r="H134" s="174" t="str">
        <f t="shared" si="5"/>
        <v/>
      </c>
      <c r="I134" s="177"/>
    </row>
    <row r="135" spans="2:9" ht="22.5" customHeight="1">
      <c r="B135" s="162">
        <f t="shared" si="4"/>
        <v>132</v>
      </c>
      <c r="C135" s="164"/>
      <c r="D135" s="168"/>
      <c r="E135" s="170"/>
      <c r="F135" s="170"/>
      <c r="G135" s="171"/>
      <c r="H135" s="174" t="str">
        <f t="shared" si="5"/>
        <v/>
      </c>
      <c r="I135" s="177"/>
    </row>
    <row r="136" spans="2:9" ht="22.5" customHeight="1">
      <c r="B136" s="162">
        <f t="shared" si="4"/>
        <v>133</v>
      </c>
      <c r="C136" s="164"/>
      <c r="D136" s="168"/>
      <c r="E136" s="170"/>
      <c r="F136" s="170"/>
      <c r="G136" s="171"/>
      <c r="H136" s="174" t="str">
        <f t="shared" si="5"/>
        <v/>
      </c>
      <c r="I136" s="177"/>
    </row>
    <row r="137" spans="2:9" ht="22.5" customHeight="1">
      <c r="B137" s="162">
        <f t="shared" si="4"/>
        <v>134</v>
      </c>
      <c r="C137" s="164"/>
      <c r="D137" s="168"/>
      <c r="E137" s="170"/>
      <c r="F137" s="170"/>
      <c r="G137" s="171"/>
      <c r="H137" s="174" t="str">
        <f t="shared" si="5"/>
        <v/>
      </c>
      <c r="I137" s="177"/>
    </row>
    <row r="138" spans="2:9" ht="22.5" customHeight="1">
      <c r="B138" s="162">
        <f t="shared" si="4"/>
        <v>135</v>
      </c>
      <c r="C138" s="164"/>
      <c r="D138" s="168"/>
      <c r="E138" s="170"/>
      <c r="F138" s="170"/>
      <c r="G138" s="171"/>
      <c r="H138" s="174" t="str">
        <f t="shared" si="5"/>
        <v/>
      </c>
      <c r="I138" s="177"/>
    </row>
    <row r="139" spans="2:9" ht="22.5" customHeight="1">
      <c r="B139" s="162">
        <f t="shared" si="4"/>
        <v>136</v>
      </c>
      <c r="C139" s="164"/>
      <c r="D139" s="168"/>
      <c r="E139" s="170"/>
      <c r="F139" s="170"/>
      <c r="G139" s="171"/>
      <c r="H139" s="174" t="str">
        <f t="shared" si="5"/>
        <v/>
      </c>
      <c r="I139" s="177"/>
    </row>
    <row r="140" spans="2:9" ht="22.5" customHeight="1">
      <c r="B140" s="162">
        <f t="shared" si="4"/>
        <v>137</v>
      </c>
      <c r="C140" s="164"/>
      <c r="D140" s="168"/>
      <c r="E140" s="170"/>
      <c r="F140" s="170"/>
      <c r="G140" s="171"/>
      <c r="H140" s="174" t="str">
        <f t="shared" si="5"/>
        <v/>
      </c>
      <c r="I140" s="177"/>
    </row>
    <row r="141" spans="2:9" ht="22.5" customHeight="1">
      <c r="B141" s="162">
        <f t="shared" si="4"/>
        <v>138</v>
      </c>
      <c r="C141" s="164"/>
      <c r="D141" s="168"/>
      <c r="E141" s="170"/>
      <c r="F141" s="170"/>
      <c r="G141" s="171"/>
      <c r="H141" s="174" t="str">
        <f t="shared" si="5"/>
        <v/>
      </c>
      <c r="I141" s="177"/>
    </row>
    <row r="142" spans="2:9" ht="22.5" customHeight="1">
      <c r="B142" s="162">
        <f t="shared" si="4"/>
        <v>139</v>
      </c>
      <c r="C142" s="164"/>
      <c r="D142" s="168"/>
      <c r="E142" s="170"/>
      <c r="F142" s="170"/>
      <c r="G142" s="171"/>
      <c r="H142" s="174" t="str">
        <f t="shared" si="5"/>
        <v/>
      </c>
      <c r="I142" s="177"/>
    </row>
    <row r="143" spans="2:9" ht="22.5" customHeight="1">
      <c r="B143" s="162">
        <f t="shared" si="4"/>
        <v>140</v>
      </c>
      <c r="C143" s="164"/>
      <c r="D143" s="168"/>
      <c r="E143" s="170"/>
      <c r="F143" s="170"/>
      <c r="G143" s="171"/>
      <c r="H143" s="174" t="str">
        <f t="shared" si="5"/>
        <v/>
      </c>
      <c r="I143" s="177"/>
    </row>
    <row r="144" spans="2:9" ht="22.5" customHeight="1">
      <c r="B144" s="162">
        <f t="shared" si="4"/>
        <v>141</v>
      </c>
      <c r="C144" s="164"/>
      <c r="D144" s="168"/>
      <c r="E144" s="170"/>
      <c r="F144" s="170"/>
      <c r="G144" s="171"/>
      <c r="H144" s="174" t="str">
        <f t="shared" si="5"/>
        <v/>
      </c>
      <c r="I144" s="177"/>
    </row>
    <row r="145" spans="2:9" ht="22.5" customHeight="1">
      <c r="B145" s="162">
        <f t="shared" si="4"/>
        <v>142</v>
      </c>
      <c r="C145" s="164"/>
      <c r="D145" s="168"/>
      <c r="E145" s="170"/>
      <c r="F145" s="170"/>
      <c r="G145" s="171"/>
      <c r="H145" s="174" t="str">
        <f t="shared" si="5"/>
        <v/>
      </c>
      <c r="I145" s="177"/>
    </row>
    <row r="146" spans="2:9" ht="22.5" customHeight="1">
      <c r="B146" s="162">
        <f t="shared" si="4"/>
        <v>143</v>
      </c>
      <c r="C146" s="164"/>
      <c r="D146" s="168"/>
      <c r="E146" s="170"/>
      <c r="F146" s="170"/>
      <c r="G146" s="171"/>
      <c r="H146" s="174" t="str">
        <f t="shared" si="5"/>
        <v/>
      </c>
      <c r="I146" s="177"/>
    </row>
    <row r="147" spans="2:9" ht="22.5" customHeight="1">
      <c r="B147" s="162">
        <f t="shared" si="4"/>
        <v>144</v>
      </c>
      <c r="C147" s="164"/>
      <c r="D147" s="168"/>
      <c r="E147" s="170"/>
      <c r="F147" s="170"/>
      <c r="G147" s="171"/>
      <c r="H147" s="174" t="str">
        <f t="shared" si="5"/>
        <v/>
      </c>
      <c r="I147" s="177"/>
    </row>
    <row r="148" spans="2:9" ht="22.5" customHeight="1">
      <c r="B148" s="162">
        <f t="shared" si="4"/>
        <v>145</v>
      </c>
      <c r="C148" s="164"/>
      <c r="D148" s="168"/>
      <c r="E148" s="170"/>
      <c r="F148" s="170"/>
      <c r="G148" s="171"/>
      <c r="H148" s="174" t="str">
        <f t="shared" si="5"/>
        <v/>
      </c>
      <c r="I148" s="177"/>
    </row>
    <row r="149" spans="2:9" ht="22.5" customHeight="1">
      <c r="B149" s="162">
        <f t="shared" si="4"/>
        <v>146</v>
      </c>
      <c r="C149" s="164"/>
      <c r="D149" s="168"/>
      <c r="E149" s="170"/>
      <c r="F149" s="170"/>
      <c r="G149" s="171"/>
      <c r="H149" s="174" t="str">
        <f t="shared" si="5"/>
        <v/>
      </c>
      <c r="I149" s="177"/>
    </row>
    <row r="150" spans="2:9" ht="22.5" customHeight="1">
      <c r="B150" s="162">
        <f t="shared" si="4"/>
        <v>147</v>
      </c>
      <c r="C150" s="164"/>
      <c r="D150" s="168"/>
      <c r="E150" s="170"/>
      <c r="F150" s="170"/>
      <c r="G150" s="171"/>
      <c r="H150" s="174" t="str">
        <f t="shared" si="5"/>
        <v/>
      </c>
      <c r="I150" s="177"/>
    </row>
    <row r="151" spans="2:9" ht="22.5" customHeight="1">
      <c r="B151" s="162">
        <f t="shared" si="4"/>
        <v>148</v>
      </c>
      <c r="C151" s="164"/>
      <c r="D151" s="168"/>
      <c r="E151" s="170"/>
      <c r="F151" s="170"/>
      <c r="G151" s="171"/>
      <c r="H151" s="174" t="str">
        <f t="shared" si="5"/>
        <v/>
      </c>
      <c r="I151" s="177"/>
    </row>
    <row r="152" spans="2:9" ht="22.5" customHeight="1">
      <c r="B152" s="162">
        <f t="shared" si="4"/>
        <v>149</v>
      </c>
      <c r="C152" s="164"/>
      <c r="D152" s="168"/>
      <c r="E152" s="170"/>
      <c r="F152" s="170"/>
      <c r="G152" s="171"/>
      <c r="H152" s="174" t="str">
        <f t="shared" si="5"/>
        <v/>
      </c>
      <c r="I152" s="177"/>
    </row>
    <row r="153" spans="2:9" ht="22.5" customHeight="1">
      <c r="B153" s="162">
        <f t="shared" si="4"/>
        <v>150</v>
      </c>
      <c r="C153" s="164"/>
      <c r="D153" s="168"/>
      <c r="E153" s="170"/>
      <c r="F153" s="170"/>
      <c r="G153" s="171"/>
      <c r="H153" s="174" t="str">
        <f t="shared" si="5"/>
        <v/>
      </c>
      <c r="I153" s="177"/>
    </row>
    <row r="155" spans="2:9">
      <c r="B155" s="159">
        <v>1</v>
      </c>
      <c r="C155" s="165" t="s">
        <v>22</v>
      </c>
      <c r="D155" s="159">
        <v>30000</v>
      </c>
    </row>
    <row r="156" spans="2:9">
      <c r="B156" s="159">
        <v>2</v>
      </c>
      <c r="C156" s="165" t="s">
        <v>77</v>
      </c>
      <c r="D156" s="159">
        <v>30000</v>
      </c>
    </row>
    <row r="157" spans="2:9">
      <c r="B157" s="159">
        <v>3</v>
      </c>
      <c r="C157" s="165" t="s">
        <v>64</v>
      </c>
      <c r="D157" s="159">
        <v>30000</v>
      </c>
    </row>
    <row r="158" spans="2:9">
      <c r="B158" s="159">
        <v>4</v>
      </c>
      <c r="C158" s="166" t="s">
        <v>56</v>
      </c>
      <c r="D158" s="159">
        <v>30000</v>
      </c>
    </row>
    <row r="159" spans="2:9">
      <c r="B159" s="159">
        <v>5</v>
      </c>
      <c r="C159" s="166" t="s">
        <v>26</v>
      </c>
      <c r="D159" s="159">
        <v>30000</v>
      </c>
    </row>
    <row r="160" spans="2:9">
      <c r="B160" s="159">
        <v>6</v>
      </c>
      <c r="C160" s="166" t="s">
        <v>39</v>
      </c>
      <c r="D160" s="159">
        <v>30000</v>
      </c>
    </row>
    <row r="161" spans="2:4">
      <c r="B161" s="159">
        <v>7</v>
      </c>
      <c r="C161" s="166" t="s">
        <v>41</v>
      </c>
      <c r="D161" s="159">
        <v>30000</v>
      </c>
    </row>
  </sheetData>
  <sheetProtection password="CC71" sheet="1" objects="1" scenarios="1" formatRows="0"/>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1.875" style="159" customWidth="1"/>
    <col min="6" max="6" width="18.875" style="159" customWidth="1"/>
    <col min="7" max="7" width="29.125" style="159" customWidth="1"/>
    <col min="8" max="10" width="14.125" style="159" customWidth="1"/>
    <col min="11" max="11" width="17.25" style="159" customWidth="1"/>
    <col min="12" max="12" width="14.125" style="159" customWidth="1"/>
    <col min="13" max="16384" width="2.25" style="159"/>
  </cols>
  <sheetData>
    <row r="1" spans="1:12" ht="24.75" customHeight="1">
      <c r="A1" s="22" t="s">
        <v>110</v>
      </c>
      <c r="K1" s="172"/>
      <c r="L1" s="172"/>
    </row>
    <row r="2" spans="1:12" ht="24.75" customHeight="1">
      <c r="B2" s="160" t="s">
        <v>82</v>
      </c>
      <c r="L2" s="175" t="s">
        <v>59</v>
      </c>
    </row>
    <row r="3" spans="1:12" ht="33.75" customHeight="1">
      <c r="B3" s="161" t="s">
        <v>46</v>
      </c>
      <c r="C3" s="163" t="s">
        <v>79</v>
      </c>
      <c r="D3" s="167" t="s">
        <v>34</v>
      </c>
      <c r="E3" s="169" t="s">
        <v>5</v>
      </c>
      <c r="F3" s="169" t="s">
        <v>60</v>
      </c>
      <c r="G3" s="169" t="s">
        <v>47</v>
      </c>
      <c r="H3" s="178" t="s">
        <v>99</v>
      </c>
      <c r="I3" s="178" t="s">
        <v>19</v>
      </c>
      <c r="J3" s="180" t="s">
        <v>80</v>
      </c>
      <c r="K3" s="173" t="s">
        <v>51</v>
      </c>
      <c r="L3" s="176" t="s">
        <v>14</v>
      </c>
    </row>
    <row r="4" spans="1:12" ht="22.5" customHeight="1">
      <c r="B4" s="162">
        <f t="shared" ref="B4:B67" si="0">ROW()-3</f>
        <v>1</v>
      </c>
      <c r="C4" s="164"/>
      <c r="D4" s="168"/>
      <c r="E4" s="170"/>
      <c r="F4" s="170"/>
      <c r="G4" s="171"/>
      <c r="H4" s="170"/>
      <c r="I4" s="179" t="str">
        <f t="shared" ref="I4:I67" si="1">IF(H4="","",H4*4000)</f>
        <v/>
      </c>
      <c r="J4" s="181" t="str">
        <f t="shared" ref="J4:J67" si="2">IF(E4=$C$155,$D$155,IF(E4=$C$156,$D$156,IF(E4=$C$157,$D$157,IF(E4=$C$158,$D$158,""))))</f>
        <v/>
      </c>
      <c r="K4" s="174">
        <f t="shared" ref="K4:K67" si="3">MINA(I4,J4)</f>
        <v>0</v>
      </c>
      <c r="L4" s="177"/>
    </row>
    <row r="5" spans="1:12" ht="22.5" customHeight="1">
      <c r="B5" s="162">
        <f t="shared" si="0"/>
        <v>2</v>
      </c>
      <c r="C5" s="164"/>
      <c r="D5" s="168"/>
      <c r="E5" s="170"/>
      <c r="F5" s="170"/>
      <c r="G5" s="171"/>
      <c r="H5" s="170"/>
      <c r="I5" s="179" t="str">
        <f t="shared" si="1"/>
        <v/>
      </c>
      <c r="J5" s="181" t="str">
        <f t="shared" si="2"/>
        <v/>
      </c>
      <c r="K5" s="174">
        <f t="shared" si="3"/>
        <v>0</v>
      </c>
      <c r="L5" s="177"/>
    </row>
    <row r="6" spans="1:12" ht="22.5" customHeight="1">
      <c r="B6" s="162">
        <f t="shared" si="0"/>
        <v>3</v>
      </c>
      <c r="C6" s="164"/>
      <c r="D6" s="168"/>
      <c r="E6" s="170"/>
      <c r="F6" s="170"/>
      <c r="G6" s="171"/>
      <c r="H6" s="170"/>
      <c r="I6" s="179" t="str">
        <f t="shared" si="1"/>
        <v/>
      </c>
      <c r="J6" s="181" t="str">
        <f t="shared" si="2"/>
        <v/>
      </c>
      <c r="K6" s="174">
        <f t="shared" si="3"/>
        <v>0</v>
      </c>
      <c r="L6" s="177"/>
    </row>
    <row r="7" spans="1:12" ht="22.5" customHeight="1">
      <c r="B7" s="162">
        <f t="shared" si="0"/>
        <v>4</v>
      </c>
      <c r="C7" s="164"/>
      <c r="D7" s="168"/>
      <c r="E7" s="170"/>
      <c r="F7" s="170"/>
      <c r="G7" s="171"/>
      <c r="H7" s="170"/>
      <c r="I7" s="179" t="str">
        <f t="shared" si="1"/>
        <v/>
      </c>
      <c r="J7" s="181" t="str">
        <f t="shared" si="2"/>
        <v/>
      </c>
      <c r="K7" s="174">
        <f t="shared" si="3"/>
        <v>0</v>
      </c>
      <c r="L7" s="177"/>
    </row>
    <row r="8" spans="1:12" ht="22.5" customHeight="1">
      <c r="B8" s="162">
        <f t="shared" si="0"/>
        <v>5</v>
      </c>
      <c r="C8" s="164"/>
      <c r="D8" s="168"/>
      <c r="E8" s="170"/>
      <c r="F8" s="170"/>
      <c r="G8" s="171"/>
      <c r="H8" s="170"/>
      <c r="I8" s="179" t="str">
        <f t="shared" si="1"/>
        <v/>
      </c>
      <c r="J8" s="181" t="str">
        <f t="shared" si="2"/>
        <v/>
      </c>
      <c r="K8" s="174">
        <f t="shared" si="3"/>
        <v>0</v>
      </c>
      <c r="L8" s="177"/>
    </row>
    <row r="9" spans="1:12" ht="22.5" customHeight="1">
      <c r="B9" s="162">
        <f t="shared" si="0"/>
        <v>6</v>
      </c>
      <c r="C9" s="164"/>
      <c r="D9" s="168"/>
      <c r="E9" s="170"/>
      <c r="F9" s="170"/>
      <c r="G9" s="171"/>
      <c r="H9" s="170"/>
      <c r="I9" s="179" t="str">
        <f t="shared" si="1"/>
        <v/>
      </c>
      <c r="J9" s="181" t="str">
        <f t="shared" si="2"/>
        <v/>
      </c>
      <c r="K9" s="174">
        <f t="shared" si="3"/>
        <v>0</v>
      </c>
      <c r="L9" s="177"/>
    </row>
    <row r="10" spans="1:12" ht="22.5" customHeight="1">
      <c r="B10" s="162">
        <f t="shared" si="0"/>
        <v>7</v>
      </c>
      <c r="C10" s="164"/>
      <c r="D10" s="168"/>
      <c r="E10" s="170"/>
      <c r="F10" s="170"/>
      <c r="G10" s="171"/>
      <c r="H10" s="170"/>
      <c r="I10" s="179" t="str">
        <f t="shared" si="1"/>
        <v/>
      </c>
      <c r="J10" s="181" t="str">
        <f t="shared" si="2"/>
        <v/>
      </c>
      <c r="K10" s="174">
        <f t="shared" si="3"/>
        <v>0</v>
      </c>
      <c r="L10" s="177"/>
    </row>
    <row r="11" spans="1:12" ht="22.5" customHeight="1">
      <c r="B11" s="162">
        <f t="shared" si="0"/>
        <v>8</v>
      </c>
      <c r="C11" s="164"/>
      <c r="D11" s="168"/>
      <c r="E11" s="170"/>
      <c r="F11" s="170"/>
      <c r="G11" s="171"/>
      <c r="H11" s="170"/>
      <c r="I11" s="179" t="str">
        <f t="shared" si="1"/>
        <v/>
      </c>
      <c r="J11" s="181" t="str">
        <f t="shared" si="2"/>
        <v/>
      </c>
      <c r="K11" s="174">
        <f t="shared" si="3"/>
        <v>0</v>
      </c>
      <c r="L11" s="177"/>
    </row>
    <row r="12" spans="1:12" ht="22.5" customHeight="1">
      <c r="B12" s="162">
        <f t="shared" si="0"/>
        <v>9</v>
      </c>
      <c r="C12" s="164"/>
      <c r="D12" s="168"/>
      <c r="E12" s="170"/>
      <c r="F12" s="170"/>
      <c r="G12" s="171"/>
      <c r="H12" s="170"/>
      <c r="I12" s="179" t="str">
        <f t="shared" si="1"/>
        <v/>
      </c>
      <c r="J12" s="181" t="str">
        <f t="shared" si="2"/>
        <v/>
      </c>
      <c r="K12" s="174">
        <f t="shared" si="3"/>
        <v>0</v>
      </c>
      <c r="L12" s="177"/>
    </row>
    <row r="13" spans="1:12" ht="22.5" customHeight="1">
      <c r="B13" s="162">
        <f t="shared" si="0"/>
        <v>10</v>
      </c>
      <c r="C13" s="164"/>
      <c r="D13" s="168"/>
      <c r="E13" s="170"/>
      <c r="F13" s="170"/>
      <c r="G13" s="171"/>
      <c r="H13" s="170"/>
      <c r="I13" s="179" t="str">
        <f t="shared" si="1"/>
        <v/>
      </c>
      <c r="J13" s="181" t="str">
        <f t="shared" si="2"/>
        <v/>
      </c>
      <c r="K13" s="174">
        <f t="shared" si="3"/>
        <v>0</v>
      </c>
      <c r="L13" s="177"/>
    </row>
    <row r="14" spans="1:12" ht="22.5" customHeight="1">
      <c r="B14" s="162">
        <f t="shared" si="0"/>
        <v>11</v>
      </c>
      <c r="C14" s="164"/>
      <c r="D14" s="168"/>
      <c r="E14" s="170"/>
      <c r="F14" s="170"/>
      <c r="G14" s="171"/>
      <c r="H14" s="170"/>
      <c r="I14" s="179" t="str">
        <f t="shared" si="1"/>
        <v/>
      </c>
      <c r="J14" s="181" t="str">
        <f t="shared" si="2"/>
        <v/>
      </c>
      <c r="K14" s="174">
        <f t="shared" si="3"/>
        <v>0</v>
      </c>
      <c r="L14" s="177"/>
    </row>
    <row r="15" spans="1:12" ht="22.5" customHeight="1">
      <c r="B15" s="162">
        <f t="shared" si="0"/>
        <v>12</v>
      </c>
      <c r="C15" s="164"/>
      <c r="D15" s="168"/>
      <c r="E15" s="170"/>
      <c r="F15" s="170"/>
      <c r="G15" s="171"/>
      <c r="H15" s="170"/>
      <c r="I15" s="179" t="str">
        <f t="shared" si="1"/>
        <v/>
      </c>
      <c r="J15" s="181" t="str">
        <f t="shared" si="2"/>
        <v/>
      </c>
      <c r="K15" s="174">
        <f t="shared" si="3"/>
        <v>0</v>
      </c>
      <c r="L15" s="177"/>
    </row>
    <row r="16" spans="1:12" ht="22.5" customHeight="1">
      <c r="B16" s="162">
        <f t="shared" si="0"/>
        <v>13</v>
      </c>
      <c r="C16" s="164"/>
      <c r="D16" s="168"/>
      <c r="E16" s="170"/>
      <c r="F16" s="170"/>
      <c r="G16" s="171"/>
      <c r="H16" s="170"/>
      <c r="I16" s="179" t="str">
        <f t="shared" si="1"/>
        <v/>
      </c>
      <c r="J16" s="181" t="str">
        <f t="shared" si="2"/>
        <v/>
      </c>
      <c r="K16" s="174">
        <f t="shared" si="3"/>
        <v>0</v>
      </c>
      <c r="L16" s="177"/>
    </row>
    <row r="17" spans="2:12" ht="22.5" customHeight="1">
      <c r="B17" s="162">
        <f t="shared" si="0"/>
        <v>14</v>
      </c>
      <c r="C17" s="164"/>
      <c r="D17" s="168"/>
      <c r="E17" s="170"/>
      <c r="F17" s="170"/>
      <c r="G17" s="171"/>
      <c r="H17" s="170"/>
      <c r="I17" s="179" t="str">
        <f t="shared" si="1"/>
        <v/>
      </c>
      <c r="J17" s="181" t="str">
        <f t="shared" si="2"/>
        <v/>
      </c>
      <c r="K17" s="174">
        <f t="shared" si="3"/>
        <v>0</v>
      </c>
      <c r="L17" s="177"/>
    </row>
    <row r="18" spans="2:12" ht="22.5" customHeight="1">
      <c r="B18" s="162">
        <f t="shared" si="0"/>
        <v>15</v>
      </c>
      <c r="C18" s="164"/>
      <c r="D18" s="168"/>
      <c r="E18" s="170"/>
      <c r="F18" s="170"/>
      <c r="G18" s="171"/>
      <c r="H18" s="170"/>
      <c r="I18" s="179" t="str">
        <f t="shared" si="1"/>
        <v/>
      </c>
      <c r="J18" s="181" t="str">
        <f t="shared" si="2"/>
        <v/>
      </c>
      <c r="K18" s="174">
        <f t="shared" si="3"/>
        <v>0</v>
      </c>
      <c r="L18" s="177"/>
    </row>
    <row r="19" spans="2:12" ht="22.5" customHeight="1">
      <c r="B19" s="162">
        <f t="shared" si="0"/>
        <v>16</v>
      </c>
      <c r="C19" s="164"/>
      <c r="D19" s="168"/>
      <c r="E19" s="170"/>
      <c r="F19" s="170"/>
      <c r="G19" s="171"/>
      <c r="H19" s="170"/>
      <c r="I19" s="179" t="str">
        <f t="shared" si="1"/>
        <v/>
      </c>
      <c r="J19" s="181" t="str">
        <f t="shared" si="2"/>
        <v/>
      </c>
      <c r="K19" s="174">
        <f t="shared" si="3"/>
        <v>0</v>
      </c>
      <c r="L19" s="177"/>
    </row>
    <row r="20" spans="2:12" ht="22.5" customHeight="1">
      <c r="B20" s="162">
        <f t="shared" si="0"/>
        <v>17</v>
      </c>
      <c r="C20" s="164"/>
      <c r="D20" s="168"/>
      <c r="E20" s="170"/>
      <c r="F20" s="170"/>
      <c r="G20" s="171"/>
      <c r="H20" s="170"/>
      <c r="I20" s="179" t="str">
        <f t="shared" si="1"/>
        <v/>
      </c>
      <c r="J20" s="181" t="str">
        <f t="shared" si="2"/>
        <v/>
      </c>
      <c r="K20" s="174">
        <f t="shared" si="3"/>
        <v>0</v>
      </c>
      <c r="L20" s="177"/>
    </row>
    <row r="21" spans="2:12" ht="22.5" customHeight="1">
      <c r="B21" s="162">
        <f t="shared" si="0"/>
        <v>18</v>
      </c>
      <c r="C21" s="164"/>
      <c r="D21" s="168"/>
      <c r="E21" s="170"/>
      <c r="F21" s="170"/>
      <c r="G21" s="171"/>
      <c r="H21" s="170"/>
      <c r="I21" s="179" t="str">
        <f t="shared" si="1"/>
        <v/>
      </c>
      <c r="J21" s="181" t="str">
        <f t="shared" si="2"/>
        <v/>
      </c>
      <c r="K21" s="174">
        <f t="shared" si="3"/>
        <v>0</v>
      </c>
      <c r="L21" s="177"/>
    </row>
    <row r="22" spans="2:12" ht="22.5" customHeight="1">
      <c r="B22" s="162">
        <f t="shared" si="0"/>
        <v>19</v>
      </c>
      <c r="C22" s="164"/>
      <c r="D22" s="168"/>
      <c r="E22" s="170"/>
      <c r="F22" s="170"/>
      <c r="G22" s="171"/>
      <c r="H22" s="170"/>
      <c r="I22" s="179" t="str">
        <f t="shared" si="1"/>
        <v/>
      </c>
      <c r="J22" s="181" t="str">
        <f t="shared" si="2"/>
        <v/>
      </c>
      <c r="K22" s="174">
        <f t="shared" si="3"/>
        <v>0</v>
      </c>
      <c r="L22" s="177"/>
    </row>
    <row r="23" spans="2:12" ht="22.5" customHeight="1">
      <c r="B23" s="162">
        <f t="shared" si="0"/>
        <v>20</v>
      </c>
      <c r="C23" s="164"/>
      <c r="D23" s="168"/>
      <c r="E23" s="170"/>
      <c r="F23" s="170"/>
      <c r="G23" s="171"/>
      <c r="H23" s="170"/>
      <c r="I23" s="179" t="str">
        <f t="shared" si="1"/>
        <v/>
      </c>
      <c r="J23" s="181" t="str">
        <f t="shared" si="2"/>
        <v/>
      </c>
      <c r="K23" s="174">
        <f t="shared" si="3"/>
        <v>0</v>
      </c>
      <c r="L23" s="177"/>
    </row>
    <row r="24" spans="2:12" ht="22.5" customHeight="1">
      <c r="B24" s="162">
        <f t="shared" si="0"/>
        <v>21</v>
      </c>
      <c r="C24" s="164"/>
      <c r="D24" s="168"/>
      <c r="E24" s="170"/>
      <c r="F24" s="170"/>
      <c r="G24" s="171"/>
      <c r="H24" s="170"/>
      <c r="I24" s="179" t="str">
        <f t="shared" si="1"/>
        <v/>
      </c>
      <c r="J24" s="181" t="str">
        <f t="shared" si="2"/>
        <v/>
      </c>
      <c r="K24" s="174">
        <f t="shared" si="3"/>
        <v>0</v>
      </c>
      <c r="L24" s="177"/>
    </row>
    <row r="25" spans="2:12" ht="22.5" customHeight="1">
      <c r="B25" s="162">
        <f t="shared" si="0"/>
        <v>22</v>
      </c>
      <c r="C25" s="164"/>
      <c r="D25" s="168"/>
      <c r="E25" s="170"/>
      <c r="F25" s="170"/>
      <c r="G25" s="171"/>
      <c r="H25" s="170"/>
      <c r="I25" s="179" t="str">
        <f t="shared" si="1"/>
        <v/>
      </c>
      <c r="J25" s="181" t="str">
        <f t="shared" si="2"/>
        <v/>
      </c>
      <c r="K25" s="174">
        <f t="shared" si="3"/>
        <v>0</v>
      </c>
      <c r="L25" s="177"/>
    </row>
    <row r="26" spans="2:12" ht="22.5" customHeight="1">
      <c r="B26" s="162">
        <f t="shared" si="0"/>
        <v>23</v>
      </c>
      <c r="C26" s="164"/>
      <c r="D26" s="168"/>
      <c r="E26" s="170"/>
      <c r="F26" s="170"/>
      <c r="G26" s="171"/>
      <c r="H26" s="170"/>
      <c r="I26" s="179" t="str">
        <f t="shared" si="1"/>
        <v/>
      </c>
      <c r="J26" s="181" t="str">
        <f t="shared" si="2"/>
        <v/>
      </c>
      <c r="K26" s="174">
        <f t="shared" si="3"/>
        <v>0</v>
      </c>
      <c r="L26" s="177"/>
    </row>
    <row r="27" spans="2:12" ht="22.5" customHeight="1">
      <c r="B27" s="162">
        <f t="shared" si="0"/>
        <v>24</v>
      </c>
      <c r="C27" s="164"/>
      <c r="D27" s="168"/>
      <c r="E27" s="170"/>
      <c r="F27" s="170"/>
      <c r="G27" s="171"/>
      <c r="H27" s="170"/>
      <c r="I27" s="179" t="str">
        <f t="shared" si="1"/>
        <v/>
      </c>
      <c r="J27" s="181" t="str">
        <f t="shared" si="2"/>
        <v/>
      </c>
      <c r="K27" s="174">
        <f t="shared" si="3"/>
        <v>0</v>
      </c>
      <c r="L27" s="177"/>
    </row>
    <row r="28" spans="2:12" ht="22.5" customHeight="1">
      <c r="B28" s="162">
        <f t="shared" si="0"/>
        <v>25</v>
      </c>
      <c r="C28" s="164"/>
      <c r="D28" s="168"/>
      <c r="E28" s="170"/>
      <c r="F28" s="170"/>
      <c r="G28" s="171"/>
      <c r="H28" s="170"/>
      <c r="I28" s="179" t="str">
        <f t="shared" si="1"/>
        <v/>
      </c>
      <c r="J28" s="181" t="str">
        <f t="shared" si="2"/>
        <v/>
      </c>
      <c r="K28" s="174">
        <f t="shared" si="3"/>
        <v>0</v>
      </c>
      <c r="L28" s="177"/>
    </row>
    <row r="29" spans="2:12" ht="22.5" customHeight="1">
      <c r="B29" s="162">
        <f t="shared" si="0"/>
        <v>26</v>
      </c>
      <c r="C29" s="164"/>
      <c r="D29" s="168"/>
      <c r="E29" s="170"/>
      <c r="F29" s="170"/>
      <c r="G29" s="171"/>
      <c r="H29" s="170"/>
      <c r="I29" s="179" t="str">
        <f t="shared" si="1"/>
        <v/>
      </c>
      <c r="J29" s="181" t="str">
        <f t="shared" si="2"/>
        <v/>
      </c>
      <c r="K29" s="174">
        <f t="shared" si="3"/>
        <v>0</v>
      </c>
      <c r="L29" s="177"/>
    </row>
    <row r="30" spans="2:12" ht="22.5" customHeight="1">
      <c r="B30" s="162">
        <f t="shared" si="0"/>
        <v>27</v>
      </c>
      <c r="C30" s="164"/>
      <c r="D30" s="168"/>
      <c r="E30" s="170"/>
      <c r="F30" s="170"/>
      <c r="G30" s="171"/>
      <c r="H30" s="170"/>
      <c r="I30" s="179" t="str">
        <f t="shared" si="1"/>
        <v/>
      </c>
      <c r="J30" s="181" t="str">
        <f t="shared" si="2"/>
        <v/>
      </c>
      <c r="K30" s="174">
        <f t="shared" si="3"/>
        <v>0</v>
      </c>
      <c r="L30" s="177"/>
    </row>
    <row r="31" spans="2:12" ht="22.5" customHeight="1">
      <c r="B31" s="162">
        <f t="shared" si="0"/>
        <v>28</v>
      </c>
      <c r="C31" s="164"/>
      <c r="D31" s="168"/>
      <c r="E31" s="170"/>
      <c r="F31" s="170"/>
      <c r="G31" s="171"/>
      <c r="H31" s="170"/>
      <c r="I31" s="179" t="str">
        <f t="shared" si="1"/>
        <v/>
      </c>
      <c r="J31" s="181" t="str">
        <f t="shared" si="2"/>
        <v/>
      </c>
      <c r="K31" s="174">
        <f t="shared" si="3"/>
        <v>0</v>
      </c>
      <c r="L31" s="177"/>
    </row>
    <row r="32" spans="2:12" ht="22.5" customHeight="1">
      <c r="B32" s="162">
        <f t="shared" si="0"/>
        <v>29</v>
      </c>
      <c r="C32" s="164"/>
      <c r="D32" s="168"/>
      <c r="E32" s="170"/>
      <c r="F32" s="170"/>
      <c r="G32" s="171"/>
      <c r="H32" s="170"/>
      <c r="I32" s="179" t="str">
        <f t="shared" si="1"/>
        <v/>
      </c>
      <c r="J32" s="181" t="str">
        <f t="shared" si="2"/>
        <v/>
      </c>
      <c r="K32" s="174">
        <f t="shared" si="3"/>
        <v>0</v>
      </c>
      <c r="L32" s="177"/>
    </row>
    <row r="33" spans="2:12" ht="22.5" customHeight="1">
      <c r="B33" s="162">
        <f t="shared" si="0"/>
        <v>30</v>
      </c>
      <c r="C33" s="164"/>
      <c r="D33" s="168"/>
      <c r="E33" s="170"/>
      <c r="F33" s="170"/>
      <c r="G33" s="171"/>
      <c r="H33" s="170"/>
      <c r="I33" s="179" t="str">
        <f t="shared" si="1"/>
        <v/>
      </c>
      <c r="J33" s="181" t="str">
        <f t="shared" si="2"/>
        <v/>
      </c>
      <c r="K33" s="174">
        <f t="shared" si="3"/>
        <v>0</v>
      </c>
      <c r="L33" s="177"/>
    </row>
    <row r="34" spans="2:12" ht="22.5" customHeight="1">
      <c r="B34" s="162">
        <f t="shared" si="0"/>
        <v>31</v>
      </c>
      <c r="C34" s="164"/>
      <c r="D34" s="168"/>
      <c r="E34" s="170"/>
      <c r="F34" s="170"/>
      <c r="G34" s="171"/>
      <c r="H34" s="170"/>
      <c r="I34" s="179" t="str">
        <f t="shared" si="1"/>
        <v/>
      </c>
      <c r="J34" s="181" t="str">
        <f t="shared" si="2"/>
        <v/>
      </c>
      <c r="K34" s="174">
        <f t="shared" si="3"/>
        <v>0</v>
      </c>
      <c r="L34" s="177"/>
    </row>
    <row r="35" spans="2:12" ht="22.5" customHeight="1">
      <c r="B35" s="162">
        <f t="shared" si="0"/>
        <v>32</v>
      </c>
      <c r="C35" s="164"/>
      <c r="D35" s="168"/>
      <c r="E35" s="170"/>
      <c r="F35" s="170"/>
      <c r="G35" s="171"/>
      <c r="H35" s="170"/>
      <c r="I35" s="179" t="str">
        <f t="shared" si="1"/>
        <v/>
      </c>
      <c r="J35" s="181" t="str">
        <f t="shared" si="2"/>
        <v/>
      </c>
      <c r="K35" s="174">
        <f t="shared" si="3"/>
        <v>0</v>
      </c>
      <c r="L35" s="177"/>
    </row>
    <row r="36" spans="2:12" ht="22.5" customHeight="1">
      <c r="B36" s="162">
        <f t="shared" si="0"/>
        <v>33</v>
      </c>
      <c r="C36" s="164"/>
      <c r="D36" s="168"/>
      <c r="E36" s="170"/>
      <c r="F36" s="170"/>
      <c r="G36" s="171"/>
      <c r="H36" s="170"/>
      <c r="I36" s="179" t="str">
        <f t="shared" si="1"/>
        <v/>
      </c>
      <c r="J36" s="181" t="str">
        <f t="shared" si="2"/>
        <v/>
      </c>
      <c r="K36" s="174">
        <f t="shared" si="3"/>
        <v>0</v>
      </c>
      <c r="L36" s="177"/>
    </row>
    <row r="37" spans="2:12" ht="22.5" customHeight="1">
      <c r="B37" s="162">
        <f t="shared" si="0"/>
        <v>34</v>
      </c>
      <c r="C37" s="164"/>
      <c r="D37" s="168"/>
      <c r="E37" s="170"/>
      <c r="F37" s="170"/>
      <c r="G37" s="171"/>
      <c r="H37" s="170"/>
      <c r="I37" s="179" t="str">
        <f t="shared" si="1"/>
        <v/>
      </c>
      <c r="J37" s="181" t="str">
        <f t="shared" si="2"/>
        <v/>
      </c>
      <c r="K37" s="174">
        <f t="shared" si="3"/>
        <v>0</v>
      </c>
      <c r="L37" s="177"/>
    </row>
    <row r="38" spans="2:12" ht="22.5" customHeight="1">
      <c r="B38" s="162">
        <f t="shared" si="0"/>
        <v>35</v>
      </c>
      <c r="C38" s="164"/>
      <c r="D38" s="168"/>
      <c r="E38" s="170"/>
      <c r="F38" s="170"/>
      <c r="G38" s="171"/>
      <c r="H38" s="170"/>
      <c r="I38" s="179" t="str">
        <f t="shared" si="1"/>
        <v/>
      </c>
      <c r="J38" s="181" t="str">
        <f t="shared" si="2"/>
        <v/>
      </c>
      <c r="K38" s="174">
        <f t="shared" si="3"/>
        <v>0</v>
      </c>
      <c r="L38" s="177"/>
    </row>
    <row r="39" spans="2:12" ht="22.5" customHeight="1">
      <c r="B39" s="162">
        <f t="shared" si="0"/>
        <v>36</v>
      </c>
      <c r="C39" s="164"/>
      <c r="D39" s="168"/>
      <c r="E39" s="170"/>
      <c r="F39" s="170"/>
      <c r="G39" s="171"/>
      <c r="H39" s="170"/>
      <c r="I39" s="179" t="str">
        <f t="shared" si="1"/>
        <v/>
      </c>
      <c r="J39" s="181" t="str">
        <f t="shared" si="2"/>
        <v/>
      </c>
      <c r="K39" s="174">
        <f t="shared" si="3"/>
        <v>0</v>
      </c>
      <c r="L39" s="177"/>
    </row>
    <row r="40" spans="2:12" ht="22.5" customHeight="1">
      <c r="B40" s="162">
        <f t="shared" si="0"/>
        <v>37</v>
      </c>
      <c r="C40" s="164"/>
      <c r="D40" s="168"/>
      <c r="E40" s="170"/>
      <c r="F40" s="170"/>
      <c r="G40" s="171"/>
      <c r="H40" s="170"/>
      <c r="I40" s="179" t="str">
        <f t="shared" si="1"/>
        <v/>
      </c>
      <c r="J40" s="181" t="str">
        <f t="shared" si="2"/>
        <v/>
      </c>
      <c r="K40" s="174">
        <f t="shared" si="3"/>
        <v>0</v>
      </c>
      <c r="L40" s="177"/>
    </row>
    <row r="41" spans="2:12" ht="22.5" customHeight="1">
      <c r="B41" s="162">
        <f t="shared" si="0"/>
        <v>38</v>
      </c>
      <c r="C41" s="164"/>
      <c r="D41" s="168"/>
      <c r="E41" s="170"/>
      <c r="F41" s="170"/>
      <c r="G41" s="171"/>
      <c r="H41" s="170"/>
      <c r="I41" s="179" t="str">
        <f t="shared" si="1"/>
        <v/>
      </c>
      <c r="J41" s="181" t="str">
        <f t="shared" si="2"/>
        <v/>
      </c>
      <c r="K41" s="174">
        <f t="shared" si="3"/>
        <v>0</v>
      </c>
      <c r="L41" s="177"/>
    </row>
    <row r="42" spans="2:12" ht="22.5" customHeight="1">
      <c r="B42" s="162">
        <f t="shared" si="0"/>
        <v>39</v>
      </c>
      <c r="C42" s="164"/>
      <c r="D42" s="168"/>
      <c r="E42" s="170"/>
      <c r="F42" s="170"/>
      <c r="G42" s="171"/>
      <c r="H42" s="170"/>
      <c r="I42" s="179" t="str">
        <f t="shared" si="1"/>
        <v/>
      </c>
      <c r="J42" s="181" t="str">
        <f t="shared" si="2"/>
        <v/>
      </c>
      <c r="K42" s="174">
        <f t="shared" si="3"/>
        <v>0</v>
      </c>
      <c r="L42" s="177"/>
    </row>
    <row r="43" spans="2:12" ht="22.5" customHeight="1">
      <c r="B43" s="162">
        <f t="shared" si="0"/>
        <v>40</v>
      </c>
      <c r="C43" s="164"/>
      <c r="D43" s="168"/>
      <c r="E43" s="170"/>
      <c r="F43" s="170"/>
      <c r="G43" s="171"/>
      <c r="H43" s="170"/>
      <c r="I43" s="179" t="str">
        <f t="shared" si="1"/>
        <v/>
      </c>
      <c r="J43" s="181" t="str">
        <f t="shared" si="2"/>
        <v/>
      </c>
      <c r="K43" s="174">
        <f t="shared" si="3"/>
        <v>0</v>
      </c>
      <c r="L43" s="177"/>
    </row>
    <row r="44" spans="2:12" ht="22.5" customHeight="1">
      <c r="B44" s="162">
        <f t="shared" si="0"/>
        <v>41</v>
      </c>
      <c r="C44" s="164"/>
      <c r="D44" s="168"/>
      <c r="E44" s="170"/>
      <c r="F44" s="170"/>
      <c r="G44" s="171"/>
      <c r="H44" s="170"/>
      <c r="I44" s="179" t="str">
        <f t="shared" si="1"/>
        <v/>
      </c>
      <c r="J44" s="181" t="str">
        <f t="shared" si="2"/>
        <v/>
      </c>
      <c r="K44" s="174">
        <f t="shared" si="3"/>
        <v>0</v>
      </c>
      <c r="L44" s="177"/>
    </row>
    <row r="45" spans="2:12" ht="22.5" customHeight="1">
      <c r="B45" s="162">
        <f t="shared" si="0"/>
        <v>42</v>
      </c>
      <c r="C45" s="164"/>
      <c r="D45" s="168"/>
      <c r="E45" s="170"/>
      <c r="F45" s="170"/>
      <c r="G45" s="171"/>
      <c r="H45" s="170"/>
      <c r="I45" s="179" t="str">
        <f t="shared" si="1"/>
        <v/>
      </c>
      <c r="J45" s="181" t="str">
        <f t="shared" si="2"/>
        <v/>
      </c>
      <c r="K45" s="174">
        <f t="shared" si="3"/>
        <v>0</v>
      </c>
      <c r="L45" s="177"/>
    </row>
    <row r="46" spans="2:12" ht="22.5" customHeight="1">
      <c r="B46" s="162">
        <f t="shared" si="0"/>
        <v>43</v>
      </c>
      <c r="C46" s="164"/>
      <c r="D46" s="168"/>
      <c r="E46" s="170"/>
      <c r="F46" s="170"/>
      <c r="G46" s="171"/>
      <c r="H46" s="170"/>
      <c r="I46" s="179" t="str">
        <f t="shared" si="1"/>
        <v/>
      </c>
      <c r="J46" s="181" t="str">
        <f t="shared" si="2"/>
        <v/>
      </c>
      <c r="K46" s="174">
        <f t="shared" si="3"/>
        <v>0</v>
      </c>
      <c r="L46" s="177"/>
    </row>
    <row r="47" spans="2:12" ht="22.5" customHeight="1">
      <c r="B47" s="162">
        <f t="shared" si="0"/>
        <v>44</v>
      </c>
      <c r="C47" s="164"/>
      <c r="D47" s="168"/>
      <c r="E47" s="170"/>
      <c r="F47" s="170"/>
      <c r="G47" s="171"/>
      <c r="H47" s="170"/>
      <c r="I47" s="179" t="str">
        <f t="shared" si="1"/>
        <v/>
      </c>
      <c r="J47" s="181" t="str">
        <f t="shared" si="2"/>
        <v/>
      </c>
      <c r="K47" s="174">
        <f t="shared" si="3"/>
        <v>0</v>
      </c>
      <c r="L47" s="177"/>
    </row>
    <row r="48" spans="2:12" ht="22.5" customHeight="1">
      <c r="B48" s="162">
        <f t="shared" si="0"/>
        <v>45</v>
      </c>
      <c r="C48" s="164"/>
      <c r="D48" s="168"/>
      <c r="E48" s="170"/>
      <c r="F48" s="170"/>
      <c r="G48" s="171"/>
      <c r="H48" s="170"/>
      <c r="I48" s="179" t="str">
        <f t="shared" si="1"/>
        <v/>
      </c>
      <c r="J48" s="181" t="str">
        <f t="shared" si="2"/>
        <v/>
      </c>
      <c r="K48" s="174">
        <f t="shared" si="3"/>
        <v>0</v>
      </c>
      <c r="L48" s="177"/>
    </row>
    <row r="49" spans="2:12" ht="22.5" customHeight="1">
      <c r="B49" s="162">
        <f t="shared" si="0"/>
        <v>46</v>
      </c>
      <c r="C49" s="164"/>
      <c r="D49" s="168"/>
      <c r="E49" s="170"/>
      <c r="F49" s="170"/>
      <c r="G49" s="171"/>
      <c r="H49" s="170"/>
      <c r="I49" s="179" t="str">
        <f t="shared" si="1"/>
        <v/>
      </c>
      <c r="J49" s="181" t="str">
        <f t="shared" si="2"/>
        <v/>
      </c>
      <c r="K49" s="174">
        <f t="shared" si="3"/>
        <v>0</v>
      </c>
      <c r="L49" s="177"/>
    </row>
    <row r="50" spans="2:12" ht="22.5" customHeight="1">
      <c r="B50" s="162">
        <f t="shared" si="0"/>
        <v>47</v>
      </c>
      <c r="C50" s="164"/>
      <c r="D50" s="168"/>
      <c r="E50" s="170"/>
      <c r="F50" s="170"/>
      <c r="G50" s="171"/>
      <c r="H50" s="170"/>
      <c r="I50" s="179" t="str">
        <f t="shared" si="1"/>
        <v/>
      </c>
      <c r="J50" s="181" t="str">
        <f t="shared" si="2"/>
        <v/>
      </c>
      <c r="K50" s="174">
        <f t="shared" si="3"/>
        <v>0</v>
      </c>
      <c r="L50" s="177"/>
    </row>
    <row r="51" spans="2:12" ht="22.5" customHeight="1">
      <c r="B51" s="162">
        <f t="shared" si="0"/>
        <v>48</v>
      </c>
      <c r="C51" s="164"/>
      <c r="D51" s="168"/>
      <c r="E51" s="170"/>
      <c r="F51" s="170"/>
      <c r="G51" s="171"/>
      <c r="H51" s="170"/>
      <c r="I51" s="179" t="str">
        <f t="shared" si="1"/>
        <v/>
      </c>
      <c r="J51" s="181" t="str">
        <f t="shared" si="2"/>
        <v/>
      </c>
      <c r="K51" s="174">
        <f t="shared" si="3"/>
        <v>0</v>
      </c>
      <c r="L51" s="177"/>
    </row>
    <row r="52" spans="2:12" ht="22.5" customHeight="1">
      <c r="B52" s="162">
        <f t="shared" si="0"/>
        <v>49</v>
      </c>
      <c r="C52" s="164"/>
      <c r="D52" s="168"/>
      <c r="E52" s="170"/>
      <c r="F52" s="170"/>
      <c r="G52" s="171"/>
      <c r="H52" s="170"/>
      <c r="I52" s="179" t="str">
        <f t="shared" si="1"/>
        <v/>
      </c>
      <c r="J52" s="181" t="str">
        <f t="shared" si="2"/>
        <v/>
      </c>
      <c r="K52" s="174">
        <f t="shared" si="3"/>
        <v>0</v>
      </c>
      <c r="L52" s="177"/>
    </row>
    <row r="53" spans="2:12" ht="22.5" customHeight="1">
      <c r="B53" s="162">
        <f t="shared" si="0"/>
        <v>50</v>
      </c>
      <c r="C53" s="164"/>
      <c r="D53" s="168"/>
      <c r="E53" s="170"/>
      <c r="F53" s="170"/>
      <c r="G53" s="171"/>
      <c r="H53" s="170"/>
      <c r="I53" s="179" t="str">
        <f t="shared" si="1"/>
        <v/>
      </c>
      <c r="J53" s="181" t="str">
        <f t="shared" si="2"/>
        <v/>
      </c>
      <c r="K53" s="174">
        <f t="shared" si="3"/>
        <v>0</v>
      </c>
      <c r="L53" s="177"/>
    </row>
    <row r="54" spans="2:12" ht="22.5" customHeight="1">
      <c r="B54" s="162">
        <f t="shared" si="0"/>
        <v>51</v>
      </c>
      <c r="C54" s="164"/>
      <c r="D54" s="168"/>
      <c r="E54" s="170"/>
      <c r="F54" s="170"/>
      <c r="G54" s="171"/>
      <c r="H54" s="170"/>
      <c r="I54" s="179" t="str">
        <f t="shared" si="1"/>
        <v/>
      </c>
      <c r="J54" s="181" t="str">
        <f t="shared" si="2"/>
        <v/>
      </c>
      <c r="K54" s="174">
        <f t="shared" si="3"/>
        <v>0</v>
      </c>
      <c r="L54" s="177"/>
    </row>
    <row r="55" spans="2:12" ht="22.5" customHeight="1">
      <c r="B55" s="162">
        <f t="shared" si="0"/>
        <v>52</v>
      </c>
      <c r="C55" s="164"/>
      <c r="D55" s="168"/>
      <c r="E55" s="170"/>
      <c r="F55" s="170"/>
      <c r="G55" s="171"/>
      <c r="H55" s="170"/>
      <c r="I55" s="179" t="str">
        <f t="shared" si="1"/>
        <v/>
      </c>
      <c r="J55" s="181" t="str">
        <f t="shared" si="2"/>
        <v/>
      </c>
      <c r="K55" s="174">
        <f t="shared" si="3"/>
        <v>0</v>
      </c>
      <c r="L55" s="177"/>
    </row>
    <row r="56" spans="2:12" ht="22.5" customHeight="1">
      <c r="B56" s="162">
        <f t="shared" si="0"/>
        <v>53</v>
      </c>
      <c r="C56" s="164"/>
      <c r="D56" s="168"/>
      <c r="E56" s="170"/>
      <c r="F56" s="170"/>
      <c r="G56" s="171"/>
      <c r="H56" s="170"/>
      <c r="I56" s="179" t="str">
        <f t="shared" si="1"/>
        <v/>
      </c>
      <c r="J56" s="181" t="str">
        <f t="shared" si="2"/>
        <v/>
      </c>
      <c r="K56" s="174">
        <f t="shared" si="3"/>
        <v>0</v>
      </c>
      <c r="L56" s="177"/>
    </row>
    <row r="57" spans="2:12" ht="22.5" customHeight="1">
      <c r="B57" s="162">
        <f t="shared" si="0"/>
        <v>54</v>
      </c>
      <c r="C57" s="164"/>
      <c r="D57" s="168"/>
      <c r="E57" s="170"/>
      <c r="F57" s="170"/>
      <c r="G57" s="171"/>
      <c r="H57" s="170"/>
      <c r="I57" s="179" t="str">
        <f t="shared" si="1"/>
        <v/>
      </c>
      <c r="J57" s="181" t="str">
        <f t="shared" si="2"/>
        <v/>
      </c>
      <c r="K57" s="174">
        <f t="shared" si="3"/>
        <v>0</v>
      </c>
      <c r="L57" s="177"/>
    </row>
    <row r="58" spans="2:12" ht="22.5" customHeight="1">
      <c r="B58" s="162">
        <f t="shared" si="0"/>
        <v>55</v>
      </c>
      <c r="C58" s="164"/>
      <c r="D58" s="168"/>
      <c r="E58" s="170"/>
      <c r="F58" s="170"/>
      <c r="G58" s="171"/>
      <c r="H58" s="170"/>
      <c r="I58" s="179" t="str">
        <f t="shared" si="1"/>
        <v/>
      </c>
      <c r="J58" s="181" t="str">
        <f t="shared" si="2"/>
        <v/>
      </c>
      <c r="K58" s="174">
        <f t="shared" si="3"/>
        <v>0</v>
      </c>
      <c r="L58" s="177"/>
    </row>
    <row r="59" spans="2:12" ht="22.5" customHeight="1">
      <c r="B59" s="162">
        <f t="shared" si="0"/>
        <v>56</v>
      </c>
      <c r="C59" s="164"/>
      <c r="D59" s="168"/>
      <c r="E59" s="170"/>
      <c r="F59" s="170"/>
      <c r="G59" s="171"/>
      <c r="H59" s="170"/>
      <c r="I59" s="179" t="str">
        <f t="shared" si="1"/>
        <v/>
      </c>
      <c r="J59" s="181" t="str">
        <f t="shared" si="2"/>
        <v/>
      </c>
      <c r="K59" s="174">
        <f t="shared" si="3"/>
        <v>0</v>
      </c>
      <c r="L59" s="177"/>
    </row>
    <row r="60" spans="2:12" ht="22.5" customHeight="1">
      <c r="B60" s="162">
        <f t="shared" si="0"/>
        <v>57</v>
      </c>
      <c r="C60" s="164"/>
      <c r="D60" s="168"/>
      <c r="E60" s="170"/>
      <c r="F60" s="170"/>
      <c r="G60" s="171"/>
      <c r="H60" s="170"/>
      <c r="I60" s="179" t="str">
        <f t="shared" si="1"/>
        <v/>
      </c>
      <c r="J60" s="181" t="str">
        <f t="shared" si="2"/>
        <v/>
      </c>
      <c r="K60" s="174">
        <f t="shared" si="3"/>
        <v>0</v>
      </c>
      <c r="L60" s="177"/>
    </row>
    <row r="61" spans="2:12" ht="22.5" customHeight="1">
      <c r="B61" s="162">
        <f t="shared" si="0"/>
        <v>58</v>
      </c>
      <c r="C61" s="164"/>
      <c r="D61" s="168"/>
      <c r="E61" s="170"/>
      <c r="F61" s="170"/>
      <c r="G61" s="171"/>
      <c r="H61" s="170"/>
      <c r="I61" s="179" t="str">
        <f t="shared" si="1"/>
        <v/>
      </c>
      <c r="J61" s="181" t="str">
        <f t="shared" si="2"/>
        <v/>
      </c>
      <c r="K61" s="174">
        <f t="shared" si="3"/>
        <v>0</v>
      </c>
      <c r="L61" s="177"/>
    </row>
    <row r="62" spans="2:12" ht="22.5" customHeight="1">
      <c r="B62" s="162">
        <f t="shared" si="0"/>
        <v>59</v>
      </c>
      <c r="C62" s="164"/>
      <c r="D62" s="168"/>
      <c r="E62" s="170"/>
      <c r="F62" s="170"/>
      <c r="G62" s="171"/>
      <c r="H62" s="170"/>
      <c r="I62" s="179" t="str">
        <f t="shared" si="1"/>
        <v/>
      </c>
      <c r="J62" s="181" t="str">
        <f t="shared" si="2"/>
        <v/>
      </c>
      <c r="K62" s="174">
        <f t="shared" si="3"/>
        <v>0</v>
      </c>
      <c r="L62" s="177"/>
    </row>
    <row r="63" spans="2:12" ht="22.5" customHeight="1">
      <c r="B63" s="162">
        <f t="shared" si="0"/>
        <v>60</v>
      </c>
      <c r="C63" s="164"/>
      <c r="D63" s="168"/>
      <c r="E63" s="170"/>
      <c r="F63" s="170"/>
      <c r="G63" s="171"/>
      <c r="H63" s="170"/>
      <c r="I63" s="179" t="str">
        <f t="shared" si="1"/>
        <v/>
      </c>
      <c r="J63" s="181" t="str">
        <f t="shared" si="2"/>
        <v/>
      </c>
      <c r="K63" s="174">
        <f t="shared" si="3"/>
        <v>0</v>
      </c>
      <c r="L63" s="177"/>
    </row>
    <row r="64" spans="2:12" ht="22.5" customHeight="1">
      <c r="B64" s="162">
        <f t="shared" si="0"/>
        <v>61</v>
      </c>
      <c r="C64" s="164"/>
      <c r="D64" s="168"/>
      <c r="E64" s="170"/>
      <c r="F64" s="170"/>
      <c r="G64" s="171"/>
      <c r="H64" s="170"/>
      <c r="I64" s="179" t="str">
        <f t="shared" si="1"/>
        <v/>
      </c>
      <c r="J64" s="181" t="str">
        <f t="shared" si="2"/>
        <v/>
      </c>
      <c r="K64" s="174">
        <f t="shared" si="3"/>
        <v>0</v>
      </c>
      <c r="L64" s="177"/>
    </row>
    <row r="65" spans="2:12" ht="22.5" customHeight="1">
      <c r="B65" s="162">
        <f t="shared" si="0"/>
        <v>62</v>
      </c>
      <c r="C65" s="164"/>
      <c r="D65" s="168"/>
      <c r="E65" s="170"/>
      <c r="F65" s="170"/>
      <c r="G65" s="171"/>
      <c r="H65" s="170"/>
      <c r="I65" s="179" t="str">
        <f t="shared" si="1"/>
        <v/>
      </c>
      <c r="J65" s="181" t="str">
        <f t="shared" si="2"/>
        <v/>
      </c>
      <c r="K65" s="174">
        <f t="shared" si="3"/>
        <v>0</v>
      </c>
      <c r="L65" s="177"/>
    </row>
    <row r="66" spans="2:12" ht="22.5" customHeight="1">
      <c r="B66" s="162">
        <f t="shared" si="0"/>
        <v>63</v>
      </c>
      <c r="C66" s="164"/>
      <c r="D66" s="168"/>
      <c r="E66" s="170"/>
      <c r="F66" s="170"/>
      <c r="G66" s="171"/>
      <c r="H66" s="170"/>
      <c r="I66" s="179" t="str">
        <f t="shared" si="1"/>
        <v/>
      </c>
      <c r="J66" s="181" t="str">
        <f t="shared" si="2"/>
        <v/>
      </c>
      <c r="K66" s="174">
        <f t="shared" si="3"/>
        <v>0</v>
      </c>
      <c r="L66" s="177"/>
    </row>
    <row r="67" spans="2:12" ht="22.5" customHeight="1">
      <c r="B67" s="162">
        <f t="shared" si="0"/>
        <v>64</v>
      </c>
      <c r="C67" s="164"/>
      <c r="D67" s="168"/>
      <c r="E67" s="170"/>
      <c r="F67" s="170"/>
      <c r="G67" s="171"/>
      <c r="H67" s="170"/>
      <c r="I67" s="179" t="str">
        <f t="shared" si="1"/>
        <v/>
      </c>
      <c r="J67" s="181" t="str">
        <f t="shared" si="2"/>
        <v/>
      </c>
      <c r="K67" s="174">
        <f t="shared" si="3"/>
        <v>0</v>
      </c>
      <c r="L67" s="177"/>
    </row>
    <row r="68" spans="2:12" ht="22.5" customHeight="1">
      <c r="B68" s="162">
        <f t="shared" ref="B68:B131" si="4">ROW()-3</f>
        <v>65</v>
      </c>
      <c r="C68" s="164"/>
      <c r="D68" s="168"/>
      <c r="E68" s="170"/>
      <c r="F68" s="170"/>
      <c r="G68" s="171"/>
      <c r="H68" s="170"/>
      <c r="I68" s="179" t="str">
        <f t="shared" ref="I68:I131" si="5">IF(H68="","",H68*4000)</f>
        <v/>
      </c>
      <c r="J68" s="181" t="str">
        <f t="shared" ref="J68:J131" si="6">IF(E68=$C$155,$D$155,IF(E68=$C$156,$D$156,IF(E68=$C$157,$D$157,IF(E68=$C$158,$D$158,""))))</f>
        <v/>
      </c>
      <c r="K68" s="174">
        <f t="shared" ref="K68:K131" si="7">MINA(I68,J68)</f>
        <v>0</v>
      </c>
      <c r="L68" s="177"/>
    </row>
    <row r="69" spans="2:12" ht="22.5" customHeight="1">
      <c r="B69" s="162">
        <f t="shared" si="4"/>
        <v>66</v>
      </c>
      <c r="C69" s="164"/>
      <c r="D69" s="168"/>
      <c r="E69" s="170"/>
      <c r="F69" s="170"/>
      <c r="G69" s="171"/>
      <c r="H69" s="170"/>
      <c r="I69" s="179" t="str">
        <f t="shared" si="5"/>
        <v/>
      </c>
      <c r="J69" s="181" t="str">
        <f t="shared" si="6"/>
        <v/>
      </c>
      <c r="K69" s="174">
        <f t="shared" si="7"/>
        <v>0</v>
      </c>
      <c r="L69" s="177"/>
    </row>
    <row r="70" spans="2:12" ht="22.5" customHeight="1">
      <c r="B70" s="162">
        <f t="shared" si="4"/>
        <v>67</v>
      </c>
      <c r="C70" s="164"/>
      <c r="D70" s="168"/>
      <c r="E70" s="170"/>
      <c r="F70" s="170"/>
      <c r="G70" s="171"/>
      <c r="H70" s="170"/>
      <c r="I70" s="179" t="str">
        <f t="shared" si="5"/>
        <v/>
      </c>
      <c r="J70" s="181" t="str">
        <f t="shared" si="6"/>
        <v/>
      </c>
      <c r="K70" s="174">
        <f t="shared" si="7"/>
        <v>0</v>
      </c>
      <c r="L70" s="177"/>
    </row>
    <row r="71" spans="2:12" ht="22.5" customHeight="1">
      <c r="B71" s="162">
        <f t="shared" si="4"/>
        <v>68</v>
      </c>
      <c r="C71" s="164"/>
      <c r="D71" s="168"/>
      <c r="E71" s="170"/>
      <c r="F71" s="170"/>
      <c r="G71" s="171"/>
      <c r="H71" s="170"/>
      <c r="I71" s="179" t="str">
        <f t="shared" si="5"/>
        <v/>
      </c>
      <c r="J71" s="181" t="str">
        <f t="shared" si="6"/>
        <v/>
      </c>
      <c r="K71" s="174">
        <f t="shared" si="7"/>
        <v>0</v>
      </c>
      <c r="L71" s="177"/>
    </row>
    <row r="72" spans="2:12" ht="22.5" customHeight="1">
      <c r="B72" s="162">
        <f t="shared" si="4"/>
        <v>69</v>
      </c>
      <c r="C72" s="164"/>
      <c r="D72" s="168"/>
      <c r="E72" s="170"/>
      <c r="F72" s="170"/>
      <c r="G72" s="171"/>
      <c r="H72" s="170"/>
      <c r="I72" s="179" t="str">
        <f t="shared" si="5"/>
        <v/>
      </c>
      <c r="J72" s="181" t="str">
        <f t="shared" si="6"/>
        <v/>
      </c>
      <c r="K72" s="174">
        <f t="shared" si="7"/>
        <v>0</v>
      </c>
      <c r="L72" s="177"/>
    </row>
    <row r="73" spans="2:12" ht="22.5" customHeight="1">
      <c r="B73" s="162">
        <f t="shared" si="4"/>
        <v>70</v>
      </c>
      <c r="C73" s="164"/>
      <c r="D73" s="168"/>
      <c r="E73" s="170"/>
      <c r="F73" s="170"/>
      <c r="G73" s="171"/>
      <c r="H73" s="170"/>
      <c r="I73" s="179" t="str">
        <f t="shared" si="5"/>
        <v/>
      </c>
      <c r="J73" s="181" t="str">
        <f t="shared" si="6"/>
        <v/>
      </c>
      <c r="K73" s="174">
        <f t="shared" si="7"/>
        <v>0</v>
      </c>
      <c r="L73" s="177"/>
    </row>
    <row r="74" spans="2:12" ht="22.5" customHeight="1">
      <c r="B74" s="162">
        <f t="shared" si="4"/>
        <v>71</v>
      </c>
      <c r="C74" s="164"/>
      <c r="D74" s="168"/>
      <c r="E74" s="170"/>
      <c r="F74" s="170"/>
      <c r="G74" s="171"/>
      <c r="H74" s="170"/>
      <c r="I74" s="179" t="str">
        <f t="shared" si="5"/>
        <v/>
      </c>
      <c r="J74" s="181" t="str">
        <f t="shared" si="6"/>
        <v/>
      </c>
      <c r="K74" s="174">
        <f t="shared" si="7"/>
        <v>0</v>
      </c>
      <c r="L74" s="177"/>
    </row>
    <row r="75" spans="2:12" ht="22.5" customHeight="1">
      <c r="B75" s="162">
        <f t="shared" si="4"/>
        <v>72</v>
      </c>
      <c r="C75" s="164"/>
      <c r="D75" s="168"/>
      <c r="E75" s="170"/>
      <c r="F75" s="170"/>
      <c r="G75" s="171"/>
      <c r="H75" s="170"/>
      <c r="I75" s="179" t="str">
        <f t="shared" si="5"/>
        <v/>
      </c>
      <c r="J75" s="181" t="str">
        <f t="shared" si="6"/>
        <v/>
      </c>
      <c r="K75" s="174">
        <f t="shared" si="7"/>
        <v>0</v>
      </c>
      <c r="L75" s="177"/>
    </row>
    <row r="76" spans="2:12" ht="22.5" customHeight="1">
      <c r="B76" s="162">
        <f t="shared" si="4"/>
        <v>73</v>
      </c>
      <c r="C76" s="164"/>
      <c r="D76" s="168"/>
      <c r="E76" s="170"/>
      <c r="F76" s="170"/>
      <c r="G76" s="171"/>
      <c r="H76" s="170"/>
      <c r="I76" s="179" t="str">
        <f t="shared" si="5"/>
        <v/>
      </c>
      <c r="J76" s="181" t="str">
        <f t="shared" si="6"/>
        <v/>
      </c>
      <c r="K76" s="174">
        <f t="shared" si="7"/>
        <v>0</v>
      </c>
      <c r="L76" s="177"/>
    </row>
    <row r="77" spans="2:12" ht="22.5" customHeight="1">
      <c r="B77" s="162">
        <f t="shared" si="4"/>
        <v>74</v>
      </c>
      <c r="C77" s="164"/>
      <c r="D77" s="168"/>
      <c r="E77" s="170"/>
      <c r="F77" s="170"/>
      <c r="G77" s="171"/>
      <c r="H77" s="170"/>
      <c r="I77" s="179" t="str">
        <f t="shared" si="5"/>
        <v/>
      </c>
      <c r="J77" s="181" t="str">
        <f t="shared" si="6"/>
        <v/>
      </c>
      <c r="K77" s="174">
        <f t="shared" si="7"/>
        <v>0</v>
      </c>
      <c r="L77" s="177"/>
    </row>
    <row r="78" spans="2:12" ht="22.5" customHeight="1">
      <c r="B78" s="162">
        <f t="shared" si="4"/>
        <v>75</v>
      </c>
      <c r="C78" s="164"/>
      <c r="D78" s="168"/>
      <c r="E78" s="170"/>
      <c r="F78" s="170"/>
      <c r="G78" s="171"/>
      <c r="H78" s="170"/>
      <c r="I78" s="179" t="str">
        <f t="shared" si="5"/>
        <v/>
      </c>
      <c r="J78" s="181" t="str">
        <f t="shared" si="6"/>
        <v/>
      </c>
      <c r="K78" s="174">
        <f t="shared" si="7"/>
        <v>0</v>
      </c>
      <c r="L78" s="177"/>
    </row>
    <row r="79" spans="2:12" ht="22.5" customHeight="1">
      <c r="B79" s="162">
        <f t="shared" si="4"/>
        <v>76</v>
      </c>
      <c r="C79" s="164"/>
      <c r="D79" s="168"/>
      <c r="E79" s="170"/>
      <c r="F79" s="170"/>
      <c r="G79" s="171"/>
      <c r="H79" s="170"/>
      <c r="I79" s="179" t="str">
        <f t="shared" si="5"/>
        <v/>
      </c>
      <c r="J79" s="181" t="str">
        <f t="shared" si="6"/>
        <v/>
      </c>
      <c r="K79" s="174">
        <f t="shared" si="7"/>
        <v>0</v>
      </c>
      <c r="L79" s="177"/>
    </row>
    <row r="80" spans="2:12" ht="22.5" customHeight="1">
      <c r="B80" s="162">
        <f t="shared" si="4"/>
        <v>77</v>
      </c>
      <c r="C80" s="164"/>
      <c r="D80" s="168"/>
      <c r="E80" s="170"/>
      <c r="F80" s="170"/>
      <c r="G80" s="171"/>
      <c r="H80" s="170"/>
      <c r="I80" s="179" t="str">
        <f t="shared" si="5"/>
        <v/>
      </c>
      <c r="J80" s="181" t="str">
        <f t="shared" si="6"/>
        <v/>
      </c>
      <c r="K80" s="174">
        <f t="shared" si="7"/>
        <v>0</v>
      </c>
      <c r="L80" s="177"/>
    </row>
    <row r="81" spans="2:12" ht="22.5" customHeight="1">
      <c r="B81" s="162">
        <f t="shared" si="4"/>
        <v>78</v>
      </c>
      <c r="C81" s="164"/>
      <c r="D81" s="168"/>
      <c r="E81" s="170"/>
      <c r="F81" s="170"/>
      <c r="G81" s="171"/>
      <c r="H81" s="170"/>
      <c r="I81" s="179" t="str">
        <f t="shared" si="5"/>
        <v/>
      </c>
      <c r="J81" s="181" t="str">
        <f t="shared" si="6"/>
        <v/>
      </c>
      <c r="K81" s="174">
        <f t="shared" si="7"/>
        <v>0</v>
      </c>
      <c r="L81" s="177"/>
    </row>
    <row r="82" spans="2:12" ht="22.5" customHeight="1">
      <c r="B82" s="162">
        <f t="shared" si="4"/>
        <v>79</v>
      </c>
      <c r="C82" s="164"/>
      <c r="D82" s="168"/>
      <c r="E82" s="170"/>
      <c r="F82" s="170"/>
      <c r="G82" s="171"/>
      <c r="H82" s="170"/>
      <c r="I82" s="179" t="str">
        <f t="shared" si="5"/>
        <v/>
      </c>
      <c r="J82" s="181" t="str">
        <f t="shared" si="6"/>
        <v/>
      </c>
      <c r="K82" s="174">
        <f t="shared" si="7"/>
        <v>0</v>
      </c>
      <c r="L82" s="177"/>
    </row>
    <row r="83" spans="2:12" ht="22.5" customHeight="1">
      <c r="B83" s="162">
        <f t="shared" si="4"/>
        <v>80</v>
      </c>
      <c r="C83" s="164"/>
      <c r="D83" s="168"/>
      <c r="E83" s="170"/>
      <c r="F83" s="170"/>
      <c r="G83" s="171"/>
      <c r="H83" s="170"/>
      <c r="I83" s="179" t="str">
        <f t="shared" si="5"/>
        <v/>
      </c>
      <c r="J83" s="181" t="str">
        <f t="shared" si="6"/>
        <v/>
      </c>
      <c r="K83" s="174">
        <f t="shared" si="7"/>
        <v>0</v>
      </c>
      <c r="L83" s="177"/>
    </row>
    <row r="84" spans="2:12" ht="22.5" customHeight="1">
      <c r="B84" s="162">
        <f t="shared" si="4"/>
        <v>81</v>
      </c>
      <c r="C84" s="164"/>
      <c r="D84" s="168"/>
      <c r="E84" s="170"/>
      <c r="F84" s="170"/>
      <c r="G84" s="171"/>
      <c r="H84" s="170"/>
      <c r="I84" s="179" t="str">
        <f t="shared" si="5"/>
        <v/>
      </c>
      <c r="J84" s="181" t="str">
        <f t="shared" si="6"/>
        <v/>
      </c>
      <c r="K84" s="174">
        <f t="shared" si="7"/>
        <v>0</v>
      </c>
      <c r="L84" s="177"/>
    </row>
    <row r="85" spans="2:12" ht="22.5" customHeight="1">
      <c r="B85" s="162">
        <f t="shared" si="4"/>
        <v>82</v>
      </c>
      <c r="C85" s="164"/>
      <c r="D85" s="168"/>
      <c r="E85" s="170"/>
      <c r="F85" s="170"/>
      <c r="G85" s="171"/>
      <c r="H85" s="170"/>
      <c r="I85" s="179" t="str">
        <f t="shared" si="5"/>
        <v/>
      </c>
      <c r="J85" s="181" t="str">
        <f t="shared" si="6"/>
        <v/>
      </c>
      <c r="K85" s="174">
        <f t="shared" si="7"/>
        <v>0</v>
      </c>
      <c r="L85" s="177"/>
    </row>
    <row r="86" spans="2:12" ht="22.5" customHeight="1">
      <c r="B86" s="162">
        <f t="shared" si="4"/>
        <v>83</v>
      </c>
      <c r="C86" s="164"/>
      <c r="D86" s="168"/>
      <c r="E86" s="170"/>
      <c r="F86" s="170"/>
      <c r="G86" s="171"/>
      <c r="H86" s="170"/>
      <c r="I86" s="179" t="str">
        <f t="shared" si="5"/>
        <v/>
      </c>
      <c r="J86" s="181" t="str">
        <f t="shared" si="6"/>
        <v/>
      </c>
      <c r="K86" s="174">
        <f t="shared" si="7"/>
        <v>0</v>
      </c>
      <c r="L86" s="177"/>
    </row>
    <row r="87" spans="2:12" ht="22.5" customHeight="1">
      <c r="B87" s="162">
        <f t="shared" si="4"/>
        <v>84</v>
      </c>
      <c r="C87" s="164"/>
      <c r="D87" s="168"/>
      <c r="E87" s="170"/>
      <c r="F87" s="170"/>
      <c r="G87" s="171"/>
      <c r="H87" s="170"/>
      <c r="I87" s="179" t="str">
        <f t="shared" si="5"/>
        <v/>
      </c>
      <c r="J87" s="181" t="str">
        <f t="shared" si="6"/>
        <v/>
      </c>
      <c r="K87" s="174">
        <f t="shared" si="7"/>
        <v>0</v>
      </c>
      <c r="L87" s="177"/>
    </row>
    <row r="88" spans="2:12" ht="22.5" customHeight="1">
      <c r="B88" s="162">
        <f t="shared" si="4"/>
        <v>85</v>
      </c>
      <c r="C88" s="164"/>
      <c r="D88" s="168"/>
      <c r="E88" s="170"/>
      <c r="F88" s="170"/>
      <c r="G88" s="171"/>
      <c r="H88" s="170"/>
      <c r="I88" s="179" t="str">
        <f t="shared" si="5"/>
        <v/>
      </c>
      <c r="J88" s="181" t="str">
        <f t="shared" si="6"/>
        <v/>
      </c>
      <c r="K88" s="174">
        <f t="shared" si="7"/>
        <v>0</v>
      </c>
      <c r="L88" s="177"/>
    </row>
    <row r="89" spans="2:12" ht="22.5" customHeight="1">
      <c r="B89" s="162">
        <f t="shared" si="4"/>
        <v>86</v>
      </c>
      <c r="C89" s="164"/>
      <c r="D89" s="168"/>
      <c r="E89" s="170"/>
      <c r="F89" s="170"/>
      <c r="G89" s="171"/>
      <c r="H89" s="170"/>
      <c r="I89" s="179" t="str">
        <f t="shared" si="5"/>
        <v/>
      </c>
      <c r="J89" s="181" t="str">
        <f t="shared" si="6"/>
        <v/>
      </c>
      <c r="K89" s="174">
        <f t="shared" si="7"/>
        <v>0</v>
      </c>
      <c r="L89" s="177"/>
    </row>
    <row r="90" spans="2:12" ht="22.5" customHeight="1">
      <c r="B90" s="162">
        <f t="shared" si="4"/>
        <v>87</v>
      </c>
      <c r="C90" s="164"/>
      <c r="D90" s="168"/>
      <c r="E90" s="170"/>
      <c r="F90" s="170"/>
      <c r="G90" s="171"/>
      <c r="H90" s="170"/>
      <c r="I90" s="179" t="str">
        <f t="shared" si="5"/>
        <v/>
      </c>
      <c r="J90" s="181" t="str">
        <f t="shared" si="6"/>
        <v/>
      </c>
      <c r="K90" s="174">
        <f t="shared" si="7"/>
        <v>0</v>
      </c>
      <c r="L90" s="177"/>
    </row>
    <row r="91" spans="2:12" ht="22.5" customHeight="1">
      <c r="B91" s="162">
        <f t="shared" si="4"/>
        <v>88</v>
      </c>
      <c r="C91" s="164"/>
      <c r="D91" s="168"/>
      <c r="E91" s="170"/>
      <c r="F91" s="170"/>
      <c r="G91" s="171"/>
      <c r="H91" s="170"/>
      <c r="I91" s="179" t="str">
        <f t="shared" si="5"/>
        <v/>
      </c>
      <c r="J91" s="181" t="str">
        <f t="shared" si="6"/>
        <v/>
      </c>
      <c r="K91" s="174">
        <f t="shared" si="7"/>
        <v>0</v>
      </c>
      <c r="L91" s="177"/>
    </row>
    <row r="92" spans="2:12" ht="22.5" customHeight="1">
      <c r="B92" s="162">
        <f t="shared" si="4"/>
        <v>89</v>
      </c>
      <c r="C92" s="164"/>
      <c r="D92" s="168"/>
      <c r="E92" s="170"/>
      <c r="F92" s="170"/>
      <c r="G92" s="171"/>
      <c r="H92" s="170"/>
      <c r="I92" s="179" t="str">
        <f t="shared" si="5"/>
        <v/>
      </c>
      <c r="J92" s="181" t="str">
        <f t="shared" si="6"/>
        <v/>
      </c>
      <c r="K92" s="174">
        <f t="shared" si="7"/>
        <v>0</v>
      </c>
      <c r="L92" s="177"/>
    </row>
    <row r="93" spans="2:12" ht="22.5" customHeight="1">
      <c r="B93" s="162">
        <f t="shared" si="4"/>
        <v>90</v>
      </c>
      <c r="C93" s="164"/>
      <c r="D93" s="168"/>
      <c r="E93" s="170"/>
      <c r="F93" s="170"/>
      <c r="G93" s="171"/>
      <c r="H93" s="170"/>
      <c r="I93" s="179" t="str">
        <f t="shared" si="5"/>
        <v/>
      </c>
      <c r="J93" s="181" t="str">
        <f t="shared" si="6"/>
        <v/>
      </c>
      <c r="K93" s="174">
        <f t="shared" si="7"/>
        <v>0</v>
      </c>
      <c r="L93" s="177"/>
    </row>
    <row r="94" spans="2:12" ht="22.5" customHeight="1">
      <c r="B94" s="162">
        <f t="shared" si="4"/>
        <v>91</v>
      </c>
      <c r="C94" s="164"/>
      <c r="D94" s="168"/>
      <c r="E94" s="170"/>
      <c r="F94" s="170"/>
      <c r="G94" s="171"/>
      <c r="H94" s="170"/>
      <c r="I94" s="179" t="str">
        <f t="shared" si="5"/>
        <v/>
      </c>
      <c r="J94" s="181" t="str">
        <f t="shared" si="6"/>
        <v/>
      </c>
      <c r="K94" s="174">
        <f t="shared" si="7"/>
        <v>0</v>
      </c>
      <c r="L94" s="177"/>
    </row>
    <row r="95" spans="2:12" ht="22.5" customHeight="1">
      <c r="B95" s="162">
        <f t="shared" si="4"/>
        <v>92</v>
      </c>
      <c r="C95" s="164"/>
      <c r="D95" s="168"/>
      <c r="E95" s="170"/>
      <c r="F95" s="170"/>
      <c r="G95" s="171"/>
      <c r="H95" s="170"/>
      <c r="I95" s="179" t="str">
        <f t="shared" si="5"/>
        <v/>
      </c>
      <c r="J95" s="181" t="str">
        <f t="shared" si="6"/>
        <v/>
      </c>
      <c r="K95" s="174">
        <f t="shared" si="7"/>
        <v>0</v>
      </c>
      <c r="L95" s="177"/>
    </row>
    <row r="96" spans="2:12" ht="22.5" customHeight="1">
      <c r="B96" s="162">
        <f t="shared" si="4"/>
        <v>93</v>
      </c>
      <c r="C96" s="164"/>
      <c r="D96" s="168"/>
      <c r="E96" s="170"/>
      <c r="F96" s="170"/>
      <c r="G96" s="171"/>
      <c r="H96" s="170"/>
      <c r="I96" s="179" t="str">
        <f t="shared" si="5"/>
        <v/>
      </c>
      <c r="J96" s="181" t="str">
        <f t="shared" si="6"/>
        <v/>
      </c>
      <c r="K96" s="174">
        <f t="shared" si="7"/>
        <v>0</v>
      </c>
      <c r="L96" s="177"/>
    </row>
    <row r="97" spans="2:12" ht="22.5" customHeight="1">
      <c r="B97" s="162">
        <f t="shared" si="4"/>
        <v>94</v>
      </c>
      <c r="C97" s="164"/>
      <c r="D97" s="168"/>
      <c r="E97" s="170"/>
      <c r="F97" s="170"/>
      <c r="G97" s="171"/>
      <c r="H97" s="170"/>
      <c r="I97" s="179" t="str">
        <f t="shared" si="5"/>
        <v/>
      </c>
      <c r="J97" s="181" t="str">
        <f t="shared" si="6"/>
        <v/>
      </c>
      <c r="K97" s="174">
        <f t="shared" si="7"/>
        <v>0</v>
      </c>
      <c r="L97" s="177"/>
    </row>
    <row r="98" spans="2:12" ht="22.5" customHeight="1">
      <c r="B98" s="162">
        <f t="shared" si="4"/>
        <v>95</v>
      </c>
      <c r="C98" s="164"/>
      <c r="D98" s="168"/>
      <c r="E98" s="170"/>
      <c r="F98" s="170"/>
      <c r="G98" s="171"/>
      <c r="H98" s="170"/>
      <c r="I98" s="179" t="str">
        <f t="shared" si="5"/>
        <v/>
      </c>
      <c r="J98" s="181" t="str">
        <f t="shared" si="6"/>
        <v/>
      </c>
      <c r="K98" s="174">
        <f t="shared" si="7"/>
        <v>0</v>
      </c>
      <c r="L98" s="177"/>
    </row>
    <row r="99" spans="2:12" ht="22.5" customHeight="1">
      <c r="B99" s="162">
        <f t="shared" si="4"/>
        <v>96</v>
      </c>
      <c r="C99" s="164"/>
      <c r="D99" s="168"/>
      <c r="E99" s="170"/>
      <c r="F99" s="170"/>
      <c r="G99" s="171"/>
      <c r="H99" s="170"/>
      <c r="I99" s="179" t="str">
        <f t="shared" si="5"/>
        <v/>
      </c>
      <c r="J99" s="181" t="str">
        <f t="shared" si="6"/>
        <v/>
      </c>
      <c r="K99" s="174">
        <f t="shared" si="7"/>
        <v>0</v>
      </c>
      <c r="L99" s="177"/>
    </row>
    <row r="100" spans="2:12" ht="22.5" customHeight="1">
      <c r="B100" s="162">
        <f t="shared" si="4"/>
        <v>97</v>
      </c>
      <c r="C100" s="164"/>
      <c r="D100" s="168"/>
      <c r="E100" s="170"/>
      <c r="F100" s="170"/>
      <c r="G100" s="171"/>
      <c r="H100" s="170"/>
      <c r="I100" s="179" t="str">
        <f t="shared" si="5"/>
        <v/>
      </c>
      <c r="J100" s="181" t="str">
        <f t="shared" si="6"/>
        <v/>
      </c>
      <c r="K100" s="174">
        <f t="shared" si="7"/>
        <v>0</v>
      </c>
      <c r="L100" s="177"/>
    </row>
    <row r="101" spans="2:12" ht="22.5" customHeight="1">
      <c r="B101" s="162">
        <f t="shared" si="4"/>
        <v>98</v>
      </c>
      <c r="C101" s="164"/>
      <c r="D101" s="168"/>
      <c r="E101" s="170"/>
      <c r="F101" s="170"/>
      <c r="G101" s="171"/>
      <c r="H101" s="170"/>
      <c r="I101" s="179" t="str">
        <f t="shared" si="5"/>
        <v/>
      </c>
      <c r="J101" s="181" t="str">
        <f t="shared" si="6"/>
        <v/>
      </c>
      <c r="K101" s="174">
        <f t="shared" si="7"/>
        <v>0</v>
      </c>
      <c r="L101" s="177"/>
    </row>
    <row r="102" spans="2:12" ht="22.5" customHeight="1">
      <c r="B102" s="162">
        <f t="shared" si="4"/>
        <v>99</v>
      </c>
      <c r="C102" s="164"/>
      <c r="D102" s="168"/>
      <c r="E102" s="170"/>
      <c r="F102" s="170"/>
      <c r="G102" s="171"/>
      <c r="H102" s="170"/>
      <c r="I102" s="179" t="str">
        <f t="shared" si="5"/>
        <v/>
      </c>
      <c r="J102" s="181" t="str">
        <f t="shared" si="6"/>
        <v/>
      </c>
      <c r="K102" s="174">
        <f t="shared" si="7"/>
        <v>0</v>
      </c>
      <c r="L102" s="177"/>
    </row>
    <row r="103" spans="2:12" ht="22.5" customHeight="1">
      <c r="B103" s="162">
        <f t="shared" si="4"/>
        <v>100</v>
      </c>
      <c r="C103" s="164"/>
      <c r="D103" s="168"/>
      <c r="E103" s="170"/>
      <c r="F103" s="170"/>
      <c r="G103" s="171"/>
      <c r="H103" s="170"/>
      <c r="I103" s="179" t="str">
        <f t="shared" si="5"/>
        <v/>
      </c>
      <c r="J103" s="181" t="str">
        <f t="shared" si="6"/>
        <v/>
      </c>
      <c r="K103" s="174">
        <f t="shared" si="7"/>
        <v>0</v>
      </c>
      <c r="L103" s="177"/>
    </row>
    <row r="104" spans="2:12" ht="22.5" customHeight="1">
      <c r="B104" s="162">
        <f t="shared" si="4"/>
        <v>101</v>
      </c>
      <c r="C104" s="164"/>
      <c r="D104" s="168"/>
      <c r="E104" s="170"/>
      <c r="F104" s="170"/>
      <c r="G104" s="171"/>
      <c r="H104" s="170"/>
      <c r="I104" s="179" t="str">
        <f t="shared" si="5"/>
        <v/>
      </c>
      <c r="J104" s="181" t="str">
        <f t="shared" si="6"/>
        <v/>
      </c>
      <c r="K104" s="174">
        <f t="shared" si="7"/>
        <v>0</v>
      </c>
      <c r="L104" s="177"/>
    </row>
    <row r="105" spans="2:12" ht="22.5" customHeight="1">
      <c r="B105" s="162">
        <f t="shared" si="4"/>
        <v>102</v>
      </c>
      <c r="C105" s="164"/>
      <c r="D105" s="168"/>
      <c r="E105" s="170"/>
      <c r="F105" s="170"/>
      <c r="G105" s="171"/>
      <c r="H105" s="170"/>
      <c r="I105" s="179" t="str">
        <f t="shared" si="5"/>
        <v/>
      </c>
      <c r="J105" s="181" t="str">
        <f t="shared" si="6"/>
        <v/>
      </c>
      <c r="K105" s="174">
        <f t="shared" si="7"/>
        <v>0</v>
      </c>
      <c r="L105" s="177"/>
    </row>
    <row r="106" spans="2:12" ht="22.5" customHeight="1">
      <c r="B106" s="162">
        <f t="shared" si="4"/>
        <v>103</v>
      </c>
      <c r="C106" s="164"/>
      <c r="D106" s="168"/>
      <c r="E106" s="170"/>
      <c r="F106" s="170"/>
      <c r="G106" s="171"/>
      <c r="H106" s="170"/>
      <c r="I106" s="179" t="str">
        <f t="shared" si="5"/>
        <v/>
      </c>
      <c r="J106" s="181" t="str">
        <f t="shared" si="6"/>
        <v/>
      </c>
      <c r="K106" s="174">
        <f t="shared" si="7"/>
        <v>0</v>
      </c>
      <c r="L106" s="177"/>
    </row>
    <row r="107" spans="2:12" ht="22.5" customHeight="1">
      <c r="B107" s="162">
        <f t="shared" si="4"/>
        <v>104</v>
      </c>
      <c r="C107" s="164"/>
      <c r="D107" s="168"/>
      <c r="E107" s="170"/>
      <c r="F107" s="170"/>
      <c r="G107" s="171"/>
      <c r="H107" s="170"/>
      <c r="I107" s="179" t="str">
        <f t="shared" si="5"/>
        <v/>
      </c>
      <c r="J107" s="181" t="str">
        <f t="shared" si="6"/>
        <v/>
      </c>
      <c r="K107" s="174">
        <f t="shared" si="7"/>
        <v>0</v>
      </c>
      <c r="L107" s="177"/>
    </row>
    <row r="108" spans="2:12" ht="22.5" customHeight="1">
      <c r="B108" s="162">
        <f t="shared" si="4"/>
        <v>105</v>
      </c>
      <c r="C108" s="164"/>
      <c r="D108" s="168"/>
      <c r="E108" s="170"/>
      <c r="F108" s="170"/>
      <c r="G108" s="171"/>
      <c r="H108" s="170"/>
      <c r="I108" s="179" t="str">
        <f t="shared" si="5"/>
        <v/>
      </c>
      <c r="J108" s="181" t="str">
        <f t="shared" si="6"/>
        <v/>
      </c>
      <c r="K108" s="174">
        <f t="shared" si="7"/>
        <v>0</v>
      </c>
      <c r="L108" s="177"/>
    </row>
    <row r="109" spans="2:12" ht="22.5" customHeight="1">
      <c r="B109" s="162">
        <f t="shared" si="4"/>
        <v>106</v>
      </c>
      <c r="C109" s="164"/>
      <c r="D109" s="168"/>
      <c r="E109" s="170"/>
      <c r="F109" s="170"/>
      <c r="G109" s="171"/>
      <c r="H109" s="170"/>
      <c r="I109" s="179" t="str">
        <f t="shared" si="5"/>
        <v/>
      </c>
      <c r="J109" s="181" t="str">
        <f t="shared" si="6"/>
        <v/>
      </c>
      <c r="K109" s="174">
        <f t="shared" si="7"/>
        <v>0</v>
      </c>
      <c r="L109" s="177"/>
    </row>
    <row r="110" spans="2:12" ht="22.5" customHeight="1">
      <c r="B110" s="162">
        <f t="shared" si="4"/>
        <v>107</v>
      </c>
      <c r="C110" s="164"/>
      <c r="D110" s="168"/>
      <c r="E110" s="170"/>
      <c r="F110" s="170"/>
      <c r="G110" s="171"/>
      <c r="H110" s="170"/>
      <c r="I110" s="179" t="str">
        <f t="shared" si="5"/>
        <v/>
      </c>
      <c r="J110" s="181" t="str">
        <f t="shared" si="6"/>
        <v/>
      </c>
      <c r="K110" s="174">
        <f t="shared" si="7"/>
        <v>0</v>
      </c>
      <c r="L110" s="177"/>
    </row>
    <row r="111" spans="2:12" ht="22.5" customHeight="1">
      <c r="B111" s="162">
        <f t="shared" si="4"/>
        <v>108</v>
      </c>
      <c r="C111" s="164"/>
      <c r="D111" s="168"/>
      <c r="E111" s="170"/>
      <c r="F111" s="170"/>
      <c r="G111" s="171"/>
      <c r="H111" s="170"/>
      <c r="I111" s="179" t="str">
        <f t="shared" si="5"/>
        <v/>
      </c>
      <c r="J111" s="181" t="str">
        <f t="shared" si="6"/>
        <v/>
      </c>
      <c r="K111" s="174">
        <f t="shared" si="7"/>
        <v>0</v>
      </c>
      <c r="L111" s="177"/>
    </row>
    <row r="112" spans="2:12" ht="22.5" customHeight="1">
      <c r="B112" s="162">
        <f t="shared" si="4"/>
        <v>109</v>
      </c>
      <c r="C112" s="164"/>
      <c r="D112" s="168"/>
      <c r="E112" s="170"/>
      <c r="F112" s="170"/>
      <c r="G112" s="171"/>
      <c r="H112" s="170"/>
      <c r="I112" s="179" t="str">
        <f t="shared" si="5"/>
        <v/>
      </c>
      <c r="J112" s="181" t="str">
        <f t="shared" si="6"/>
        <v/>
      </c>
      <c r="K112" s="174">
        <f t="shared" si="7"/>
        <v>0</v>
      </c>
      <c r="L112" s="177"/>
    </row>
    <row r="113" spans="2:12" ht="22.5" customHeight="1">
      <c r="B113" s="162">
        <f t="shared" si="4"/>
        <v>110</v>
      </c>
      <c r="C113" s="164"/>
      <c r="D113" s="168"/>
      <c r="E113" s="170"/>
      <c r="F113" s="170"/>
      <c r="G113" s="171"/>
      <c r="H113" s="170"/>
      <c r="I113" s="179" t="str">
        <f t="shared" si="5"/>
        <v/>
      </c>
      <c r="J113" s="181" t="str">
        <f t="shared" si="6"/>
        <v/>
      </c>
      <c r="K113" s="174">
        <f t="shared" si="7"/>
        <v>0</v>
      </c>
      <c r="L113" s="177"/>
    </row>
    <row r="114" spans="2:12" ht="22.5" customHeight="1">
      <c r="B114" s="162">
        <f t="shared" si="4"/>
        <v>111</v>
      </c>
      <c r="C114" s="164"/>
      <c r="D114" s="168"/>
      <c r="E114" s="170"/>
      <c r="F114" s="170"/>
      <c r="G114" s="171"/>
      <c r="H114" s="170"/>
      <c r="I114" s="179" t="str">
        <f t="shared" si="5"/>
        <v/>
      </c>
      <c r="J114" s="181" t="str">
        <f t="shared" si="6"/>
        <v/>
      </c>
      <c r="K114" s="174">
        <f t="shared" si="7"/>
        <v>0</v>
      </c>
      <c r="L114" s="177"/>
    </row>
    <row r="115" spans="2:12" ht="22.5" customHeight="1">
      <c r="B115" s="162">
        <f t="shared" si="4"/>
        <v>112</v>
      </c>
      <c r="C115" s="164"/>
      <c r="D115" s="168"/>
      <c r="E115" s="170"/>
      <c r="F115" s="170"/>
      <c r="G115" s="171"/>
      <c r="H115" s="170"/>
      <c r="I115" s="179" t="str">
        <f t="shared" si="5"/>
        <v/>
      </c>
      <c r="J115" s="181" t="str">
        <f t="shared" si="6"/>
        <v/>
      </c>
      <c r="K115" s="174">
        <f t="shared" si="7"/>
        <v>0</v>
      </c>
      <c r="L115" s="177"/>
    </row>
    <row r="116" spans="2:12" ht="22.5" customHeight="1">
      <c r="B116" s="162">
        <f t="shared" si="4"/>
        <v>113</v>
      </c>
      <c r="C116" s="164"/>
      <c r="D116" s="168"/>
      <c r="E116" s="170"/>
      <c r="F116" s="170"/>
      <c r="G116" s="171"/>
      <c r="H116" s="170"/>
      <c r="I116" s="179" t="str">
        <f t="shared" si="5"/>
        <v/>
      </c>
      <c r="J116" s="181" t="str">
        <f t="shared" si="6"/>
        <v/>
      </c>
      <c r="K116" s="174">
        <f t="shared" si="7"/>
        <v>0</v>
      </c>
      <c r="L116" s="177"/>
    </row>
    <row r="117" spans="2:12" ht="22.5" customHeight="1">
      <c r="B117" s="162">
        <f t="shared" si="4"/>
        <v>114</v>
      </c>
      <c r="C117" s="164"/>
      <c r="D117" s="168"/>
      <c r="E117" s="170"/>
      <c r="F117" s="170"/>
      <c r="G117" s="171"/>
      <c r="H117" s="170"/>
      <c r="I117" s="179" t="str">
        <f t="shared" si="5"/>
        <v/>
      </c>
      <c r="J117" s="181" t="str">
        <f t="shared" si="6"/>
        <v/>
      </c>
      <c r="K117" s="174">
        <f t="shared" si="7"/>
        <v>0</v>
      </c>
      <c r="L117" s="177"/>
    </row>
    <row r="118" spans="2:12" ht="22.5" customHeight="1">
      <c r="B118" s="162">
        <f t="shared" si="4"/>
        <v>115</v>
      </c>
      <c r="C118" s="164"/>
      <c r="D118" s="168"/>
      <c r="E118" s="170"/>
      <c r="F118" s="170"/>
      <c r="G118" s="171"/>
      <c r="H118" s="170"/>
      <c r="I118" s="179" t="str">
        <f t="shared" si="5"/>
        <v/>
      </c>
      <c r="J118" s="181" t="str">
        <f t="shared" si="6"/>
        <v/>
      </c>
      <c r="K118" s="174">
        <f t="shared" si="7"/>
        <v>0</v>
      </c>
      <c r="L118" s="177"/>
    </row>
    <row r="119" spans="2:12" ht="22.5" customHeight="1">
      <c r="B119" s="162">
        <f t="shared" si="4"/>
        <v>116</v>
      </c>
      <c r="C119" s="164"/>
      <c r="D119" s="168"/>
      <c r="E119" s="170"/>
      <c r="F119" s="170"/>
      <c r="G119" s="171"/>
      <c r="H119" s="170"/>
      <c r="I119" s="179" t="str">
        <f t="shared" si="5"/>
        <v/>
      </c>
      <c r="J119" s="181" t="str">
        <f t="shared" si="6"/>
        <v/>
      </c>
      <c r="K119" s="174">
        <f t="shared" si="7"/>
        <v>0</v>
      </c>
      <c r="L119" s="177"/>
    </row>
    <row r="120" spans="2:12" ht="22.5" customHeight="1">
      <c r="B120" s="162">
        <f t="shared" si="4"/>
        <v>117</v>
      </c>
      <c r="C120" s="164"/>
      <c r="D120" s="168"/>
      <c r="E120" s="170"/>
      <c r="F120" s="170"/>
      <c r="G120" s="171"/>
      <c r="H120" s="170"/>
      <c r="I120" s="179" t="str">
        <f t="shared" si="5"/>
        <v/>
      </c>
      <c r="J120" s="181" t="str">
        <f t="shared" si="6"/>
        <v/>
      </c>
      <c r="K120" s="174">
        <f t="shared" si="7"/>
        <v>0</v>
      </c>
      <c r="L120" s="177"/>
    </row>
    <row r="121" spans="2:12" ht="22.5" customHeight="1">
      <c r="B121" s="162">
        <f t="shared" si="4"/>
        <v>118</v>
      </c>
      <c r="C121" s="164"/>
      <c r="D121" s="168"/>
      <c r="E121" s="170"/>
      <c r="F121" s="170"/>
      <c r="G121" s="171"/>
      <c r="H121" s="170"/>
      <c r="I121" s="179" t="str">
        <f t="shared" si="5"/>
        <v/>
      </c>
      <c r="J121" s="181" t="str">
        <f t="shared" si="6"/>
        <v/>
      </c>
      <c r="K121" s="174">
        <f t="shared" si="7"/>
        <v>0</v>
      </c>
      <c r="L121" s="177"/>
    </row>
    <row r="122" spans="2:12" ht="22.5" customHeight="1">
      <c r="B122" s="162">
        <f t="shared" si="4"/>
        <v>119</v>
      </c>
      <c r="C122" s="164"/>
      <c r="D122" s="168"/>
      <c r="E122" s="170"/>
      <c r="F122" s="170"/>
      <c r="G122" s="171"/>
      <c r="H122" s="170"/>
      <c r="I122" s="179" t="str">
        <f t="shared" si="5"/>
        <v/>
      </c>
      <c r="J122" s="181" t="str">
        <f t="shared" si="6"/>
        <v/>
      </c>
      <c r="K122" s="174">
        <f t="shared" si="7"/>
        <v>0</v>
      </c>
      <c r="L122" s="177"/>
    </row>
    <row r="123" spans="2:12" ht="22.5" customHeight="1">
      <c r="B123" s="162">
        <f t="shared" si="4"/>
        <v>120</v>
      </c>
      <c r="C123" s="164"/>
      <c r="D123" s="168"/>
      <c r="E123" s="170"/>
      <c r="F123" s="170"/>
      <c r="G123" s="171"/>
      <c r="H123" s="170"/>
      <c r="I123" s="179" t="str">
        <f t="shared" si="5"/>
        <v/>
      </c>
      <c r="J123" s="181" t="str">
        <f t="shared" si="6"/>
        <v/>
      </c>
      <c r="K123" s="174">
        <f t="shared" si="7"/>
        <v>0</v>
      </c>
      <c r="L123" s="177"/>
    </row>
    <row r="124" spans="2:12" ht="22.5" customHeight="1">
      <c r="B124" s="162">
        <f t="shared" si="4"/>
        <v>121</v>
      </c>
      <c r="C124" s="164"/>
      <c r="D124" s="168"/>
      <c r="E124" s="170"/>
      <c r="F124" s="170"/>
      <c r="G124" s="171"/>
      <c r="H124" s="170"/>
      <c r="I124" s="179" t="str">
        <f t="shared" si="5"/>
        <v/>
      </c>
      <c r="J124" s="181" t="str">
        <f t="shared" si="6"/>
        <v/>
      </c>
      <c r="K124" s="174">
        <f t="shared" si="7"/>
        <v>0</v>
      </c>
      <c r="L124" s="177"/>
    </row>
    <row r="125" spans="2:12" ht="22.5" customHeight="1">
      <c r="B125" s="162">
        <f t="shared" si="4"/>
        <v>122</v>
      </c>
      <c r="C125" s="164"/>
      <c r="D125" s="168"/>
      <c r="E125" s="170"/>
      <c r="F125" s="170"/>
      <c r="G125" s="171"/>
      <c r="H125" s="170"/>
      <c r="I125" s="179" t="str">
        <f t="shared" si="5"/>
        <v/>
      </c>
      <c r="J125" s="181" t="str">
        <f t="shared" si="6"/>
        <v/>
      </c>
      <c r="K125" s="174">
        <f t="shared" si="7"/>
        <v>0</v>
      </c>
      <c r="L125" s="177"/>
    </row>
    <row r="126" spans="2:12" ht="22.5" customHeight="1">
      <c r="B126" s="162">
        <f t="shared" si="4"/>
        <v>123</v>
      </c>
      <c r="C126" s="164"/>
      <c r="D126" s="168"/>
      <c r="E126" s="170"/>
      <c r="F126" s="170"/>
      <c r="G126" s="171"/>
      <c r="H126" s="170"/>
      <c r="I126" s="179" t="str">
        <f t="shared" si="5"/>
        <v/>
      </c>
      <c r="J126" s="181" t="str">
        <f t="shared" si="6"/>
        <v/>
      </c>
      <c r="K126" s="174">
        <f t="shared" si="7"/>
        <v>0</v>
      </c>
      <c r="L126" s="177"/>
    </row>
    <row r="127" spans="2:12" ht="22.5" customHeight="1">
      <c r="B127" s="162">
        <f t="shared" si="4"/>
        <v>124</v>
      </c>
      <c r="C127" s="164"/>
      <c r="D127" s="168"/>
      <c r="E127" s="170"/>
      <c r="F127" s="170"/>
      <c r="G127" s="171"/>
      <c r="H127" s="170"/>
      <c r="I127" s="179" t="str">
        <f t="shared" si="5"/>
        <v/>
      </c>
      <c r="J127" s="181" t="str">
        <f t="shared" si="6"/>
        <v/>
      </c>
      <c r="K127" s="174">
        <f t="shared" si="7"/>
        <v>0</v>
      </c>
      <c r="L127" s="177"/>
    </row>
    <row r="128" spans="2:12" ht="22.5" customHeight="1">
      <c r="B128" s="162">
        <f t="shared" si="4"/>
        <v>125</v>
      </c>
      <c r="C128" s="164"/>
      <c r="D128" s="168"/>
      <c r="E128" s="170"/>
      <c r="F128" s="170"/>
      <c r="G128" s="171"/>
      <c r="H128" s="170"/>
      <c r="I128" s="179" t="str">
        <f t="shared" si="5"/>
        <v/>
      </c>
      <c r="J128" s="181" t="str">
        <f t="shared" si="6"/>
        <v/>
      </c>
      <c r="K128" s="174">
        <f t="shared" si="7"/>
        <v>0</v>
      </c>
      <c r="L128" s="177"/>
    </row>
    <row r="129" spans="2:12" ht="22.5" customHeight="1">
      <c r="B129" s="162">
        <f t="shared" si="4"/>
        <v>126</v>
      </c>
      <c r="C129" s="164"/>
      <c r="D129" s="168"/>
      <c r="E129" s="170"/>
      <c r="F129" s="170"/>
      <c r="G129" s="171"/>
      <c r="H129" s="170"/>
      <c r="I129" s="179" t="str">
        <f t="shared" si="5"/>
        <v/>
      </c>
      <c r="J129" s="181" t="str">
        <f t="shared" si="6"/>
        <v/>
      </c>
      <c r="K129" s="174">
        <f t="shared" si="7"/>
        <v>0</v>
      </c>
      <c r="L129" s="177"/>
    </row>
    <row r="130" spans="2:12" ht="22.5" customHeight="1">
      <c r="B130" s="162">
        <f t="shared" si="4"/>
        <v>127</v>
      </c>
      <c r="C130" s="164"/>
      <c r="D130" s="168"/>
      <c r="E130" s="170"/>
      <c r="F130" s="170"/>
      <c r="G130" s="171"/>
      <c r="H130" s="170"/>
      <c r="I130" s="179" t="str">
        <f t="shared" si="5"/>
        <v/>
      </c>
      <c r="J130" s="181" t="str">
        <f t="shared" si="6"/>
        <v/>
      </c>
      <c r="K130" s="174">
        <f t="shared" si="7"/>
        <v>0</v>
      </c>
      <c r="L130" s="177"/>
    </row>
    <row r="131" spans="2:12" ht="22.5" customHeight="1">
      <c r="B131" s="162">
        <f t="shared" si="4"/>
        <v>128</v>
      </c>
      <c r="C131" s="164"/>
      <c r="D131" s="168"/>
      <c r="E131" s="170"/>
      <c r="F131" s="170"/>
      <c r="G131" s="171"/>
      <c r="H131" s="170"/>
      <c r="I131" s="179" t="str">
        <f t="shared" si="5"/>
        <v/>
      </c>
      <c r="J131" s="181" t="str">
        <f t="shared" si="6"/>
        <v/>
      </c>
      <c r="K131" s="174">
        <f t="shared" si="7"/>
        <v>0</v>
      </c>
      <c r="L131" s="177"/>
    </row>
    <row r="132" spans="2:12" ht="22.5" customHeight="1">
      <c r="B132" s="162">
        <f t="shared" ref="B132:B153" si="8">ROW()-3</f>
        <v>129</v>
      </c>
      <c r="C132" s="164"/>
      <c r="D132" s="168"/>
      <c r="E132" s="170"/>
      <c r="F132" s="170"/>
      <c r="G132" s="171"/>
      <c r="H132" s="170"/>
      <c r="I132" s="179" t="str">
        <f t="shared" ref="I132:I153" si="9">IF(H132="","",H132*4000)</f>
        <v/>
      </c>
      <c r="J132" s="181" t="str">
        <f t="shared" ref="J132:J153" si="10">IF(E132=$C$155,$D$155,IF(E132=$C$156,$D$156,IF(E132=$C$157,$D$157,IF(E132=$C$158,$D$158,""))))</f>
        <v/>
      </c>
      <c r="K132" s="174">
        <f t="shared" ref="K132:K153" si="11">MINA(I132,J132)</f>
        <v>0</v>
      </c>
      <c r="L132" s="177"/>
    </row>
    <row r="133" spans="2:12" ht="22.5" customHeight="1">
      <c r="B133" s="162">
        <f t="shared" si="8"/>
        <v>130</v>
      </c>
      <c r="C133" s="164"/>
      <c r="D133" s="168"/>
      <c r="E133" s="170"/>
      <c r="F133" s="170"/>
      <c r="G133" s="171"/>
      <c r="H133" s="170"/>
      <c r="I133" s="179" t="str">
        <f t="shared" si="9"/>
        <v/>
      </c>
      <c r="J133" s="181" t="str">
        <f t="shared" si="10"/>
        <v/>
      </c>
      <c r="K133" s="174">
        <f t="shared" si="11"/>
        <v>0</v>
      </c>
      <c r="L133" s="177"/>
    </row>
    <row r="134" spans="2:12" ht="22.5" customHeight="1">
      <c r="B134" s="162">
        <f t="shared" si="8"/>
        <v>131</v>
      </c>
      <c r="C134" s="164"/>
      <c r="D134" s="168"/>
      <c r="E134" s="170"/>
      <c r="F134" s="170"/>
      <c r="G134" s="171"/>
      <c r="H134" s="170"/>
      <c r="I134" s="179" t="str">
        <f t="shared" si="9"/>
        <v/>
      </c>
      <c r="J134" s="181" t="str">
        <f t="shared" si="10"/>
        <v/>
      </c>
      <c r="K134" s="174">
        <f t="shared" si="11"/>
        <v>0</v>
      </c>
      <c r="L134" s="177"/>
    </row>
    <row r="135" spans="2:12" ht="22.5" customHeight="1">
      <c r="B135" s="162">
        <f t="shared" si="8"/>
        <v>132</v>
      </c>
      <c r="C135" s="164"/>
      <c r="D135" s="168"/>
      <c r="E135" s="170"/>
      <c r="F135" s="170"/>
      <c r="G135" s="171"/>
      <c r="H135" s="170"/>
      <c r="I135" s="179" t="str">
        <f t="shared" si="9"/>
        <v/>
      </c>
      <c r="J135" s="181" t="str">
        <f t="shared" si="10"/>
        <v/>
      </c>
      <c r="K135" s="174">
        <f t="shared" si="11"/>
        <v>0</v>
      </c>
      <c r="L135" s="177"/>
    </row>
    <row r="136" spans="2:12" ht="22.5" customHeight="1">
      <c r="B136" s="162">
        <f t="shared" si="8"/>
        <v>133</v>
      </c>
      <c r="C136" s="164"/>
      <c r="D136" s="168"/>
      <c r="E136" s="170"/>
      <c r="F136" s="170"/>
      <c r="G136" s="171"/>
      <c r="H136" s="170"/>
      <c r="I136" s="179" t="str">
        <f t="shared" si="9"/>
        <v/>
      </c>
      <c r="J136" s="181" t="str">
        <f t="shared" si="10"/>
        <v/>
      </c>
      <c r="K136" s="174">
        <f t="shared" si="11"/>
        <v>0</v>
      </c>
      <c r="L136" s="177"/>
    </row>
    <row r="137" spans="2:12" ht="22.5" customHeight="1">
      <c r="B137" s="162">
        <f t="shared" si="8"/>
        <v>134</v>
      </c>
      <c r="C137" s="164"/>
      <c r="D137" s="168"/>
      <c r="E137" s="170"/>
      <c r="F137" s="170"/>
      <c r="G137" s="171"/>
      <c r="H137" s="170"/>
      <c r="I137" s="179" t="str">
        <f t="shared" si="9"/>
        <v/>
      </c>
      <c r="J137" s="181" t="str">
        <f t="shared" si="10"/>
        <v/>
      </c>
      <c r="K137" s="174">
        <f t="shared" si="11"/>
        <v>0</v>
      </c>
      <c r="L137" s="177"/>
    </row>
    <row r="138" spans="2:12" ht="22.5" customHeight="1">
      <c r="B138" s="162">
        <f t="shared" si="8"/>
        <v>135</v>
      </c>
      <c r="C138" s="164"/>
      <c r="D138" s="168"/>
      <c r="E138" s="170"/>
      <c r="F138" s="170"/>
      <c r="G138" s="171"/>
      <c r="H138" s="170"/>
      <c r="I138" s="179" t="str">
        <f t="shared" si="9"/>
        <v/>
      </c>
      <c r="J138" s="181" t="str">
        <f t="shared" si="10"/>
        <v/>
      </c>
      <c r="K138" s="174">
        <f t="shared" si="11"/>
        <v>0</v>
      </c>
      <c r="L138" s="177"/>
    </row>
    <row r="139" spans="2:12" ht="22.5" customHeight="1">
      <c r="B139" s="162">
        <f t="shared" si="8"/>
        <v>136</v>
      </c>
      <c r="C139" s="164"/>
      <c r="D139" s="168"/>
      <c r="E139" s="170"/>
      <c r="F139" s="170"/>
      <c r="G139" s="171"/>
      <c r="H139" s="170"/>
      <c r="I139" s="179" t="str">
        <f t="shared" si="9"/>
        <v/>
      </c>
      <c r="J139" s="181" t="str">
        <f t="shared" si="10"/>
        <v/>
      </c>
      <c r="K139" s="174">
        <f t="shared" si="11"/>
        <v>0</v>
      </c>
      <c r="L139" s="177"/>
    </row>
    <row r="140" spans="2:12" ht="22.5" customHeight="1">
      <c r="B140" s="162">
        <f t="shared" si="8"/>
        <v>137</v>
      </c>
      <c r="C140" s="164"/>
      <c r="D140" s="168"/>
      <c r="E140" s="170"/>
      <c r="F140" s="170"/>
      <c r="G140" s="171"/>
      <c r="H140" s="170"/>
      <c r="I140" s="179" t="str">
        <f t="shared" si="9"/>
        <v/>
      </c>
      <c r="J140" s="181" t="str">
        <f t="shared" si="10"/>
        <v/>
      </c>
      <c r="K140" s="174">
        <f t="shared" si="11"/>
        <v>0</v>
      </c>
      <c r="L140" s="177"/>
    </row>
    <row r="141" spans="2:12" ht="22.5" customHeight="1">
      <c r="B141" s="162">
        <f t="shared" si="8"/>
        <v>138</v>
      </c>
      <c r="C141" s="164"/>
      <c r="D141" s="168"/>
      <c r="E141" s="170"/>
      <c r="F141" s="170"/>
      <c r="G141" s="171"/>
      <c r="H141" s="170"/>
      <c r="I141" s="179" t="str">
        <f t="shared" si="9"/>
        <v/>
      </c>
      <c r="J141" s="181" t="str">
        <f t="shared" si="10"/>
        <v/>
      </c>
      <c r="K141" s="174">
        <f t="shared" si="11"/>
        <v>0</v>
      </c>
      <c r="L141" s="177"/>
    </row>
    <row r="142" spans="2:12" ht="22.5" customHeight="1">
      <c r="B142" s="162">
        <f t="shared" si="8"/>
        <v>139</v>
      </c>
      <c r="C142" s="164"/>
      <c r="D142" s="168"/>
      <c r="E142" s="170"/>
      <c r="F142" s="170"/>
      <c r="G142" s="171"/>
      <c r="H142" s="170"/>
      <c r="I142" s="179" t="str">
        <f t="shared" si="9"/>
        <v/>
      </c>
      <c r="J142" s="181" t="str">
        <f t="shared" si="10"/>
        <v/>
      </c>
      <c r="K142" s="174">
        <f t="shared" si="11"/>
        <v>0</v>
      </c>
      <c r="L142" s="177"/>
    </row>
    <row r="143" spans="2:12" ht="22.5" customHeight="1">
      <c r="B143" s="162">
        <f t="shared" si="8"/>
        <v>140</v>
      </c>
      <c r="C143" s="164"/>
      <c r="D143" s="168"/>
      <c r="E143" s="170"/>
      <c r="F143" s="170"/>
      <c r="G143" s="171"/>
      <c r="H143" s="170"/>
      <c r="I143" s="179" t="str">
        <f t="shared" si="9"/>
        <v/>
      </c>
      <c r="J143" s="181" t="str">
        <f t="shared" si="10"/>
        <v/>
      </c>
      <c r="K143" s="174">
        <f t="shared" si="11"/>
        <v>0</v>
      </c>
      <c r="L143" s="177"/>
    </row>
    <row r="144" spans="2:12" ht="22.5" customHeight="1">
      <c r="B144" s="162">
        <f t="shared" si="8"/>
        <v>141</v>
      </c>
      <c r="C144" s="164"/>
      <c r="D144" s="168"/>
      <c r="E144" s="170"/>
      <c r="F144" s="170"/>
      <c r="G144" s="171"/>
      <c r="H144" s="170"/>
      <c r="I144" s="179" t="str">
        <f t="shared" si="9"/>
        <v/>
      </c>
      <c r="J144" s="181" t="str">
        <f t="shared" si="10"/>
        <v/>
      </c>
      <c r="K144" s="174">
        <f t="shared" si="11"/>
        <v>0</v>
      </c>
      <c r="L144" s="177"/>
    </row>
    <row r="145" spans="2:12" ht="22.5" customHeight="1">
      <c r="B145" s="162">
        <f t="shared" si="8"/>
        <v>142</v>
      </c>
      <c r="C145" s="164"/>
      <c r="D145" s="168"/>
      <c r="E145" s="170"/>
      <c r="F145" s="170"/>
      <c r="G145" s="171"/>
      <c r="H145" s="170"/>
      <c r="I145" s="179" t="str">
        <f t="shared" si="9"/>
        <v/>
      </c>
      <c r="J145" s="181" t="str">
        <f t="shared" si="10"/>
        <v/>
      </c>
      <c r="K145" s="174">
        <f t="shared" si="11"/>
        <v>0</v>
      </c>
      <c r="L145" s="177"/>
    </row>
    <row r="146" spans="2:12" ht="22.5" customHeight="1">
      <c r="B146" s="162">
        <f t="shared" si="8"/>
        <v>143</v>
      </c>
      <c r="C146" s="164"/>
      <c r="D146" s="168"/>
      <c r="E146" s="170"/>
      <c r="F146" s="170"/>
      <c r="G146" s="171"/>
      <c r="H146" s="170"/>
      <c r="I146" s="179" t="str">
        <f t="shared" si="9"/>
        <v/>
      </c>
      <c r="J146" s="181" t="str">
        <f t="shared" si="10"/>
        <v/>
      </c>
      <c r="K146" s="174">
        <f t="shared" si="11"/>
        <v>0</v>
      </c>
      <c r="L146" s="177"/>
    </row>
    <row r="147" spans="2:12" ht="22.5" customHeight="1">
      <c r="B147" s="162">
        <f t="shared" si="8"/>
        <v>144</v>
      </c>
      <c r="C147" s="164"/>
      <c r="D147" s="168"/>
      <c r="E147" s="170"/>
      <c r="F147" s="170"/>
      <c r="G147" s="171"/>
      <c r="H147" s="170"/>
      <c r="I147" s="179" t="str">
        <f t="shared" si="9"/>
        <v/>
      </c>
      <c r="J147" s="181" t="str">
        <f t="shared" si="10"/>
        <v/>
      </c>
      <c r="K147" s="174">
        <f t="shared" si="11"/>
        <v>0</v>
      </c>
      <c r="L147" s="177"/>
    </row>
    <row r="148" spans="2:12" ht="22.5" customHeight="1">
      <c r="B148" s="162">
        <f t="shared" si="8"/>
        <v>145</v>
      </c>
      <c r="C148" s="164"/>
      <c r="D148" s="168"/>
      <c r="E148" s="170"/>
      <c r="F148" s="170"/>
      <c r="G148" s="171"/>
      <c r="H148" s="170"/>
      <c r="I148" s="179" t="str">
        <f t="shared" si="9"/>
        <v/>
      </c>
      <c r="J148" s="181" t="str">
        <f t="shared" si="10"/>
        <v/>
      </c>
      <c r="K148" s="174">
        <f t="shared" si="11"/>
        <v>0</v>
      </c>
      <c r="L148" s="177"/>
    </row>
    <row r="149" spans="2:12" ht="22.5" customHeight="1">
      <c r="B149" s="162">
        <f t="shared" si="8"/>
        <v>146</v>
      </c>
      <c r="C149" s="164"/>
      <c r="D149" s="168"/>
      <c r="E149" s="170"/>
      <c r="F149" s="170"/>
      <c r="G149" s="171"/>
      <c r="H149" s="170"/>
      <c r="I149" s="179" t="str">
        <f t="shared" si="9"/>
        <v/>
      </c>
      <c r="J149" s="181" t="str">
        <f t="shared" si="10"/>
        <v/>
      </c>
      <c r="K149" s="174">
        <f t="shared" si="11"/>
        <v>0</v>
      </c>
      <c r="L149" s="177"/>
    </row>
    <row r="150" spans="2:12" ht="22.5" customHeight="1">
      <c r="B150" s="162">
        <f t="shared" si="8"/>
        <v>147</v>
      </c>
      <c r="C150" s="164"/>
      <c r="D150" s="168"/>
      <c r="E150" s="170"/>
      <c r="F150" s="170"/>
      <c r="G150" s="171"/>
      <c r="H150" s="170"/>
      <c r="I150" s="179" t="str">
        <f t="shared" si="9"/>
        <v/>
      </c>
      <c r="J150" s="181" t="str">
        <f t="shared" si="10"/>
        <v/>
      </c>
      <c r="K150" s="174">
        <f t="shared" si="11"/>
        <v>0</v>
      </c>
      <c r="L150" s="177"/>
    </row>
    <row r="151" spans="2:12" ht="22.5" customHeight="1">
      <c r="B151" s="162">
        <f t="shared" si="8"/>
        <v>148</v>
      </c>
      <c r="C151" s="164"/>
      <c r="D151" s="168"/>
      <c r="E151" s="170"/>
      <c r="F151" s="170"/>
      <c r="G151" s="171"/>
      <c r="H151" s="170"/>
      <c r="I151" s="179" t="str">
        <f t="shared" si="9"/>
        <v/>
      </c>
      <c r="J151" s="181" t="str">
        <f t="shared" si="10"/>
        <v/>
      </c>
      <c r="K151" s="174">
        <f t="shared" si="11"/>
        <v>0</v>
      </c>
      <c r="L151" s="177"/>
    </row>
    <row r="152" spans="2:12" ht="22.5" customHeight="1">
      <c r="B152" s="162">
        <f t="shared" si="8"/>
        <v>149</v>
      </c>
      <c r="C152" s="164"/>
      <c r="D152" s="168"/>
      <c r="E152" s="170"/>
      <c r="F152" s="170"/>
      <c r="G152" s="171"/>
      <c r="H152" s="170"/>
      <c r="I152" s="179" t="str">
        <f t="shared" si="9"/>
        <v/>
      </c>
      <c r="J152" s="181" t="str">
        <f t="shared" si="10"/>
        <v/>
      </c>
      <c r="K152" s="174">
        <f t="shared" si="11"/>
        <v>0</v>
      </c>
      <c r="L152" s="177"/>
    </row>
    <row r="153" spans="2:12" ht="22.5" customHeight="1">
      <c r="B153" s="162">
        <f t="shared" si="8"/>
        <v>150</v>
      </c>
      <c r="C153" s="164"/>
      <c r="D153" s="168"/>
      <c r="E153" s="170"/>
      <c r="F153" s="170"/>
      <c r="G153" s="171"/>
      <c r="H153" s="170"/>
      <c r="I153" s="179" t="str">
        <f t="shared" si="9"/>
        <v/>
      </c>
      <c r="J153" s="181" t="str">
        <f t="shared" si="10"/>
        <v/>
      </c>
      <c r="K153" s="174">
        <f t="shared" si="11"/>
        <v>0</v>
      </c>
      <c r="L153" s="177"/>
    </row>
    <row r="155" spans="2:12">
      <c r="B155" s="159">
        <v>8</v>
      </c>
      <c r="C155" s="165" t="s">
        <v>43</v>
      </c>
      <c r="D155" s="159">
        <v>160000</v>
      </c>
    </row>
    <row r="156" spans="2:12">
      <c r="B156" s="159">
        <v>9</v>
      </c>
      <c r="C156" s="165" t="s">
        <v>65</v>
      </c>
      <c r="D156" s="159">
        <v>72000</v>
      </c>
    </row>
    <row r="157" spans="2:12">
      <c r="B157" s="159">
        <v>10</v>
      </c>
      <c r="C157" s="165" t="s">
        <v>66</v>
      </c>
      <c r="D157" s="159">
        <v>48000</v>
      </c>
    </row>
    <row r="158" spans="2:12">
      <c r="B158" s="159">
        <v>11</v>
      </c>
      <c r="C158" s="165" t="s">
        <v>67</v>
      </c>
      <c r="D158" s="159">
        <v>160000</v>
      </c>
    </row>
  </sheetData>
  <sheetProtection password="CC71" sheet="1" objects="1" scenarios="1" formatRows="0"/>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N157"/>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2.875" style="159" customWidth="1"/>
    <col min="6" max="6" width="18.875" style="159" customWidth="1"/>
    <col min="7" max="7" width="29.125" style="159" customWidth="1"/>
    <col min="8" max="8" width="6.625" style="159" customWidth="1"/>
    <col min="9" max="12" width="14" style="159" customWidth="1"/>
    <col min="13" max="13" width="17.25" style="159" customWidth="1"/>
    <col min="14" max="14" width="14.125" style="159" customWidth="1"/>
    <col min="15" max="16384" width="2.25" style="159"/>
  </cols>
  <sheetData>
    <row r="1" spans="1:14" ht="24.75" customHeight="1">
      <c r="A1" s="22" t="s">
        <v>69</v>
      </c>
      <c r="M1" s="172"/>
      <c r="N1" s="172"/>
    </row>
    <row r="2" spans="1:14" ht="24.75" customHeight="1">
      <c r="B2" s="160" t="s">
        <v>106</v>
      </c>
      <c r="N2" s="175" t="s">
        <v>59</v>
      </c>
    </row>
    <row r="3" spans="1:14" ht="38.25" customHeight="1">
      <c r="B3" s="161" t="s">
        <v>46</v>
      </c>
      <c r="C3" s="163" t="s">
        <v>18</v>
      </c>
      <c r="D3" s="167" t="s">
        <v>34</v>
      </c>
      <c r="E3" s="169" t="s">
        <v>5</v>
      </c>
      <c r="F3" s="169" t="s">
        <v>60</v>
      </c>
      <c r="G3" s="169" t="s">
        <v>47</v>
      </c>
      <c r="H3" s="180" t="s">
        <v>86</v>
      </c>
      <c r="I3" s="183"/>
      <c r="J3" s="178" t="s">
        <v>84</v>
      </c>
      <c r="K3" s="178" t="s">
        <v>85</v>
      </c>
      <c r="L3" s="185" t="s">
        <v>80</v>
      </c>
      <c r="M3" s="186" t="s">
        <v>51</v>
      </c>
      <c r="N3" s="176" t="s">
        <v>14</v>
      </c>
    </row>
    <row r="4" spans="1:14" ht="22.5" customHeight="1">
      <c r="B4" s="162">
        <f t="shared" ref="B4:B67" si="0">ROW()-3</f>
        <v>1</v>
      </c>
      <c r="C4" s="164"/>
      <c r="D4" s="168"/>
      <c r="E4" s="170"/>
      <c r="F4" s="170"/>
      <c r="G4" s="171"/>
      <c r="H4" s="182" t="str">
        <f t="shared" ref="H4:H67" si="1">IF(E4=$C$155,"入力不可","")</f>
        <v/>
      </c>
      <c r="I4" s="184"/>
      <c r="J4" s="170"/>
      <c r="K4" s="179" t="str">
        <f t="shared" ref="K4:K67" si="2">IF(OR(I4&gt;0,J4&gt;0),I4*4000+J4*8000,"")</f>
        <v/>
      </c>
      <c r="L4" s="181" t="str">
        <f t="shared" ref="L4:L67" si="3">IF(E4=$C$155,$D$155,IF(E4=$C$156,$D$156,IF(E4=$C$157,$D$157,"")))</f>
        <v/>
      </c>
      <c r="M4" s="174">
        <f t="shared" ref="M4:M67" si="4">MINA(K4,L4)</f>
        <v>0</v>
      </c>
      <c r="N4" s="177"/>
    </row>
    <row r="5" spans="1:14" ht="22.5" customHeight="1">
      <c r="B5" s="162">
        <f t="shared" si="0"/>
        <v>2</v>
      </c>
      <c r="C5" s="164"/>
      <c r="D5" s="168"/>
      <c r="E5" s="170"/>
      <c r="F5" s="170"/>
      <c r="G5" s="171"/>
      <c r="H5" s="182" t="str">
        <f t="shared" si="1"/>
        <v/>
      </c>
      <c r="I5" s="184"/>
      <c r="J5" s="170"/>
      <c r="K5" s="179" t="str">
        <f t="shared" si="2"/>
        <v/>
      </c>
      <c r="L5" s="181" t="str">
        <f t="shared" si="3"/>
        <v/>
      </c>
      <c r="M5" s="174">
        <f t="shared" si="4"/>
        <v>0</v>
      </c>
      <c r="N5" s="177"/>
    </row>
    <row r="6" spans="1:14" ht="22.5" customHeight="1">
      <c r="B6" s="162">
        <f t="shared" si="0"/>
        <v>3</v>
      </c>
      <c r="C6" s="164"/>
      <c r="D6" s="168"/>
      <c r="E6" s="170"/>
      <c r="F6" s="170"/>
      <c r="G6" s="171"/>
      <c r="H6" s="182" t="str">
        <f t="shared" si="1"/>
        <v/>
      </c>
      <c r="I6" s="184"/>
      <c r="J6" s="170"/>
      <c r="K6" s="179" t="str">
        <f t="shared" si="2"/>
        <v/>
      </c>
      <c r="L6" s="181" t="str">
        <f t="shared" si="3"/>
        <v/>
      </c>
      <c r="M6" s="174">
        <f t="shared" si="4"/>
        <v>0</v>
      </c>
      <c r="N6" s="177"/>
    </row>
    <row r="7" spans="1:14" ht="22.5" customHeight="1">
      <c r="B7" s="162">
        <f t="shared" si="0"/>
        <v>4</v>
      </c>
      <c r="C7" s="164"/>
      <c r="D7" s="168"/>
      <c r="E7" s="170"/>
      <c r="F7" s="170"/>
      <c r="G7" s="171"/>
      <c r="H7" s="182" t="str">
        <f t="shared" si="1"/>
        <v/>
      </c>
      <c r="I7" s="184"/>
      <c r="J7" s="170"/>
      <c r="K7" s="179" t="str">
        <f t="shared" si="2"/>
        <v/>
      </c>
      <c r="L7" s="181" t="str">
        <f t="shared" si="3"/>
        <v/>
      </c>
      <c r="M7" s="174">
        <f t="shared" si="4"/>
        <v>0</v>
      </c>
      <c r="N7" s="177"/>
    </row>
    <row r="8" spans="1:14" ht="22.5" customHeight="1">
      <c r="B8" s="162">
        <f t="shared" si="0"/>
        <v>5</v>
      </c>
      <c r="C8" s="164"/>
      <c r="D8" s="168"/>
      <c r="E8" s="170"/>
      <c r="F8" s="170"/>
      <c r="G8" s="171"/>
      <c r="H8" s="182" t="str">
        <f t="shared" si="1"/>
        <v/>
      </c>
      <c r="I8" s="184"/>
      <c r="J8" s="170"/>
      <c r="K8" s="179" t="str">
        <f t="shared" si="2"/>
        <v/>
      </c>
      <c r="L8" s="181" t="str">
        <f t="shared" si="3"/>
        <v/>
      </c>
      <c r="M8" s="174">
        <f t="shared" si="4"/>
        <v>0</v>
      </c>
      <c r="N8" s="177"/>
    </row>
    <row r="9" spans="1:14" ht="22.5" customHeight="1">
      <c r="B9" s="162">
        <f t="shared" si="0"/>
        <v>6</v>
      </c>
      <c r="C9" s="164"/>
      <c r="D9" s="168"/>
      <c r="E9" s="170"/>
      <c r="F9" s="170"/>
      <c r="G9" s="171"/>
      <c r="H9" s="182" t="str">
        <f t="shared" si="1"/>
        <v/>
      </c>
      <c r="I9" s="184"/>
      <c r="J9" s="170"/>
      <c r="K9" s="179" t="str">
        <f t="shared" si="2"/>
        <v/>
      </c>
      <c r="L9" s="181" t="str">
        <f t="shared" si="3"/>
        <v/>
      </c>
      <c r="M9" s="174">
        <f t="shared" si="4"/>
        <v>0</v>
      </c>
      <c r="N9" s="177"/>
    </row>
    <row r="10" spans="1:14" ht="22.5" customHeight="1">
      <c r="B10" s="162">
        <f t="shared" si="0"/>
        <v>7</v>
      </c>
      <c r="C10" s="164"/>
      <c r="D10" s="168"/>
      <c r="E10" s="170"/>
      <c r="F10" s="170"/>
      <c r="G10" s="171"/>
      <c r="H10" s="182" t="str">
        <f t="shared" si="1"/>
        <v/>
      </c>
      <c r="I10" s="184"/>
      <c r="J10" s="170"/>
      <c r="K10" s="179" t="str">
        <f t="shared" si="2"/>
        <v/>
      </c>
      <c r="L10" s="181" t="str">
        <f t="shared" si="3"/>
        <v/>
      </c>
      <c r="M10" s="174">
        <f t="shared" si="4"/>
        <v>0</v>
      </c>
      <c r="N10" s="177"/>
    </row>
    <row r="11" spans="1:14" ht="22.5" customHeight="1">
      <c r="B11" s="162">
        <f t="shared" si="0"/>
        <v>8</v>
      </c>
      <c r="C11" s="164"/>
      <c r="D11" s="168"/>
      <c r="E11" s="170"/>
      <c r="F11" s="170"/>
      <c r="G11" s="171"/>
      <c r="H11" s="182" t="str">
        <f t="shared" si="1"/>
        <v/>
      </c>
      <c r="I11" s="184"/>
      <c r="J11" s="170"/>
      <c r="K11" s="179" t="str">
        <f t="shared" si="2"/>
        <v/>
      </c>
      <c r="L11" s="181" t="str">
        <f t="shared" si="3"/>
        <v/>
      </c>
      <c r="M11" s="174">
        <f t="shared" si="4"/>
        <v>0</v>
      </c>
      <c r="N11" s="177"/>
    </row>
    <row r="12" spans="1:14" ht="22.5" customHeight="1">
      <c r="B12" s="162">
        <f t="shared" si="0"/>
        <v>9</v>
      </c>
      <c r="C12" s="164"/>
      <c r="D12" s="168"/>
      <c r="E12" s="170"/>
      <c r="F12" s="170"/>
      <c r="G12" s="171"/>
      <c r="H12" s="182" t="str">
        <f t="shared" si="1"/>
        <v/>
      </c>
      <c r="I12" s="184"/>
      <c r="J12" s="170"/>
      <c r="K12" s="179" t="str">
        <f t="shared" si="2"/>
        <v/>
      </c>
      <c r="L12" s="181" t="str">
        <f t="shared" si="3"/>
        <v/>
      </c>
      <c r="M12" s="174">
        <f t="shared" si="4"/>
        <v>0</v>
      </c>
      <c r="N12" s="177"/>
    </row>
    <row r="13" spans="1:14" ht="22.5" customHeight="1">
      <c r="B13" s="162">
        <f t="shared" si="0"/>
        <v>10</v>
      </c>
      <c r="C13" s="164"/>
      <c r="D13" s="168"/>
      <c r="E13" s="170"/>
      <c r="F13" s="170"/>
      <c r="G13" s="171"/>
      <c r="H13" s="182" t="str">
        <f t="shared" si="1"/>
        <v/>
      </c>
      <c r="I13" s="184"/>
      <c r="J13" s="170"/>
      <c r="K13" s="179" t="str">
        <f t="shared" si="2"/>
        <v/>
      </c>
      <c r="L13" s="181" t="str">
        <f t="shared" si="3"/>
        <v/>
      </c>
      <c r="M13" s="174">
        <f t="shared" si="4"/>
        <v>0</v>
      </c>
      <c r="N13" s="177"/>
    </row>
    <row r="14" spans="1:14" ht="22.5" customHeight="1">
      <c r="B14" s="162">
        <f t="shared" si="0"/>
        <v>11</v>
      </c>
      <c r="C14" s="164"/>
      <c r="D14" s="168"/>
      <c r="E14" s="170"/>
      <c r="F14" s="170"/>
      <c r="G14" s="171"/>
      <c r="H14" s="182" t="str">
        <f t="shared" si="1"/>
        <v/>
      </c>
      <c r="I14" s="184"/>
      <c r="J14" s="170"/>
      <c r="K14" s="179" t="str">
        <f t="shared" si="2"/>
        <v/>
      </c>
      <c r="L14" s="181" t="str">
        <f t="shared" si="3"/>
        <v/>
      </c>
      <c r="M14" s="174">
        <f t="shared" si="4"/>
        <v>0</v>
      </c>
      <c r="N14" s="177"/>
    </row>
    <row r="15" spans="1:14" ht="22.5" customHeight="1">
      <c r="B15" s="162">
        <f t="shared" si="0"/>
        <v>12</v>
      </c>
      <c r="C15" s="164"/>
      <c r="D15" s="168"/>
      <c r="E15" s="170"/>
      <c r="F15" s="170"/>
      <c r="G15" s="171"/>
      <c r="H15" s="182" t="str">
        <f t="shared" si="1"/>
        <v/>
      </c>
      <c r="I15" s="184"/>
      <c r="J15" s="170"/>
      <c r="K15" s="179" t="str">
        <f t="shared" si="2"/>
        <v/>
      </c>
      <c r="L15" s="181" t="str">
        <f t="shared" si="3"/>
        <v/>
      </c>
      <c r="M15" s="174">
        <f t="shared" si="4"/>
        <v>0</v>
      </c>
      <c r="N15" s="177"/>
    </row>
    <row r="16" spans="1:14" ht="22.5" customHeight="1">
      <c r="B16" s="162">
        <f t="shared" si="0"/>
        <v>13</v>
      </c>
      <c r="C16" s="164"/>
      <c r="D16" s="168"/>
      <c r="E16" s="170"/>
      <c r="F16" s="170"/>
      <c r="G16" s="171"/>
      <c r="H16" s="182" t="str">
        <f t="shared" si="1"/>
        <v/>
      </c>
      <c r="I16" s="184"/>
      <c r="J16" s="170"/>
      <c r="K16" s="179" t="str">
        <f t="shared" si="2"/>
        <v/>
      </c>
      <c r="L16" s="181" t="str">
        <f t="shared" si="3"/>
        <v/>
      </c>
      <c r="M16" s="174">
        <f t="shared" si="4"/>
        <v>0</v>
      </c>
      <c r="N16" s="177"/>
    </row>
    <row r="17" spans="2:14" ht="22.5" customHeight="1">
      <c r="B17" s="162">
        <f t="shared" si="0"/>
        <v>14</v>
      </c>
      <c r="C17" s="164"/>
      <c r="D17" s="168"/>
      <c r="E17" s="170"/>
      <c r="F17" s="170"/>
      <c r="G17" s="171"/>
      <c r="H17" s="182" t="str">
        <f t="shared" si="1"/>
        <v/>
      </c>
      <c r="I17" s="184"/>
      <c r="J17" s="170"/>
      <c r="K17" s="179" t="str">
        <f t="shared" si="2"/>
        <v/>
      </c>
      <c r="L17" s="181" t="str">
        <f t="shared" si="3"/>
        <v/>
      </c>
      <c r="M17" s="174">
        <f t="shared" si="4"/>
        <v>0</v>
      </c>
      <c r="N17" s="177"/>
    </row>
    <row r="18" spans="2:14" ht="22.5" customHeight="1">
      <c r="B18" s="162">
        <f t="shared" si="0"/>
        <v>15</v>
      </c>
      <c r="C18" s="164"/>
      <c r="D18" s="168"/>
      <c r="E18" s="170"/>
      <c r="F18" s="170"/>
      <c r="G18" s="171"/>
      <c r="H18" s="182" t="str">
        <f t="shared" si="1"/>
        <v/>
      </c>
      <c r="I18" s="184"/>
      <c r="J18" s="170"/>
      <c r="K18" s="179" t="str">
        <f t="shared" si="2"/>
        <v/>
      </c>
      <c r="L18" s="181" t="str">
        <f t="shared" si="3"/>
        <v/>
      </c>
      <c r="M18" s="174">
        <f t="shared" si="4"/>
        <v>0</v>
      </c>
      <c r="N18" s="177"/>
    </row>
    <row r="19" spans="2:14" ht="22.5" customHeight="1">
      <c r="B19" s="162">
        <f t="shared" si="0"/>
        <v>16</v>
      </c>
      <c r="C19" s="164"/>
      <c r="D19" s="168"/>
      <c r="E19" s="170"/>
      <c r="F19" s="170"/>
      <c r="G19" s="171"/>
      <c r="H19" s="182" t="str">
        <f t="shared" si="1"/>
        <v/>
      </c>
      <c r="I19" s="184"/>
      <c r="J19" s="170"/>
      <c r="K19" s="179" t="str">
        <f t="shared" si="2"/>
        <v/>
      </c>
      <c r="L19" s="181" t="str">
        <f t="shared" si="3"/>
        <v/>
      </c>
      <c r="M19" s="174">
        <f t="shared" si="4"/>
        <v>0</v>
      </c>
      <c r="N19" s="177"/>
    </row>
    <row r="20" spans="2:14" ht="22.5" customHeight="1">
      <c r="B20" s="162">
        <f t="shared" si="0"/>
        <v>17</v>
      </c>
      <c r="C20" s="164"/>
      <c r="D20" s="168"/>
      <c r="E20" s="170"/>
      <c r="F20" s="170"/>
      <c r="G20" s="171"/>
      <c r="H20" s="182" t="str">
        <f t="shared" si="1"/>
        <v/>
      </c>
      <c r="I20" s="184"/>
      <c r="J20" s="170"/>
      <c r="K20" s="179" t="str">
        <f t="shared" si="2"/>
        <v/>
      </c>
      <c r="L20" s="181" t="str">
        <f t="shared" si="3"/>
        <v/>
      </c>
      <c r="M20" s="174">
        <f t="shared" si="4"/>
        <v>0</v>
      </c>
      <c r="N20" s="177"/>
    </row>
    <row r="21" spans="2:14" ht="22.5" customHeight="1">
      <c r="B21" s="162">
        <f t="shared" si="0"/>
        <v>18</v>
      </c>
      <c r="C21" s="164"/>
      <c r="D21" s="168"/>
      <c r="E21" s="170"/>
      <c r="F21" s="170"/>
      <c r="G21" s="171"/>
      <c r="H21" s="182" t="str">
        <f t="shared" si="1"/>
        <v/>
      </c>
      <c r="I21" s="184"/>
      <c r="J21" s="170"/>
      <c r="K21" s="179" t="str">
        <f t="shared" si="2"/>
        <v/>
      </c>
      <c r="L21" s="181" t="str">
        <f t="shared" si="3"/>
        <v/>
      </c>
      <c r="M21" s="174">
        <f t="shared" si="4"/>
        <v>0</v>
      </c>
      <c r="N21" s="177"/>
    </row>
    <row r="22" spans="2:14" ht="22.5" customHeight="1">
      <c r="B22" s="162">
        <f t="shared" si="0"/>
        <v>19</v>
      </c>
      <c r="C22" s="164"/>
      <c r="D22" s="168"/>
      <c r="E22" s="170"/>
      <c r="F22" s="170"/>
      <c r="G22" s="171"/>
      <c r="H22" s="182" t="str">
        <f t="shared" si="1"/>
        <v/>
      </c>
      <c r="I22" s="184"/>
      <c r="J22" s="170"/>
      <c r="K22" s="179" t="str">
        <f t="shared" si="2"/>
        <v/>
      </c>
      <c r="L22" s="181" t="str">
        <f t="shared" si="3"/>
        <v/>
      </c>
      <c r="M22" s="174">
        <f t="shared" si="4"/>
        <v>0</v>
      </c>
      <c r="N22" s="177"/>
    </row>
    <row r="23" spans="2:14" ht="22.5" customHeight="1">
      <c r="B23" s="162">
        <f t="shared" si="0"/>
        <v>20</v>
      </c>
      <c r="C23" s="164"/>
      <c r="D23" s="168"/>
      <c r="E23" s="170"/>
      <c r="F23" s="170"/>
      <c r="G23" s="171"/>
      <c r="H23" s="182" t="str">
        <f t="shared" si="1"/>
        <v/>
      </c>
      <c r="I23" s="184"/>
      <c r="J23" s="170"/>
      <c r="K23" s="179" t="str">
        <f t="shared" si="2"/>
        <v/>
      </c>
      <c r="L23" s="181" t="str">
        <f t="shared" si="3"/>
        <v/>
      </c>
      <c r="M23" s="174">
        <f t="shared" si="4"/>
        <v>0</v>
      </c>
      <c r="N23" s="177"/>
    </row>
    <row r="24" spans="2:14" ht="22.5" customHeight="1">
      <c r="B24" s="162">
        <f t="shared" si="0"/>
        <v>21</v>
      </c>
      <c r="C24" s="164"/>
      <c r="D24" s="168"/>
      <c r="E24" s="170"/>
      <c r="F24" s="170"/>
      <c r="G24" s="171"/>
      <c r="H24" s="182" t="str">
        <f t="shared" si="1"/>
        <v/>
      </c>
      <c r="I24" s="184"/>
      <c r="J24" s="170"/>
      <c r="K24" s="179" t="str">
        <f t="shared" si="2"/>
        <v/>
      </c>
      <c r="L24" s="181" t="str">
        <f t="shared" si="3"/>
        <v/>
      </c>
      <c r="M24" s="174">
        <f t="shared" si="4"/>
        <v>0</v>
      </c>
      <c r="N24" s="177"/>
    </row>
    <row r="25" spans="2:14" ht="22.5" customHeight="1">
      <c r="B25" s="162">
        <f t="shared" si="0"/>
        <v>22</v>
      </c>
      <c r="C25" s="164"/>
      <c r="D25" s="168"/>
      <c r="E25" s="170"/>
      <c r="F25" s="170"/>
      <c r="G25" s="171"/>
      <c r="H25" s="182" t="str">
        <f t="shared" si="1"/>
        <v/>
      </c>
      <c r="I25" s="184"/>
      <c r="J25" s="170"/>
      <c r="K25" s="179" t="str">
        <f t="shared" si="2"/>
        <v/>
      </c>
      <c r="L25" s="181" t="str">
        <f t="shared" si="3"/>
        <v/>
      </c>
      <c r="M25" s="174">
        <f t="shared" si="4"/>
        <v>0</v>
      </c>
      <c r="N25" s="177"/>
    </row>
    <row r="26" spans="2:14" ht="22.5" customHeight="1">
      <c r="B26" s="162">
        <f t="shared" si="0"/>
        <v>23</v>
      </c>
      <c r="C26" s="164"/>
      <c r="D26" s="168"/>
      <c r="E26" s="170"/>
      <c r="F26" s="170"/>
      <c r="G26" s="171"/>
      <c r="H26" s="182" t="str">
        <f t="shared" si="1"/>
        <v/>
      </c>
      <c r="I26" s="184"/>
      <c r="J26" s="170"/>
      <c r="K26" s="179" t="str">
        <f t="shared" si="2"/>
        <v/>
      </c>
      <c r="L26" s="181" t="str">
        <f t="shared" si="3"/>
        <v/>
      </c>
      <c r="M26" s="174">
        <f t="shared" si="4"/>
        <v>0</v>
      </c>
      <c r="N26" s="177"/>
    </row>
    <row r="27" spans="2:14" ht="22.5" customHeight="1">
      <c r="B27" s="162">
        <f t="shared" si="0"/>
        <v>24</v>
      </c>
      <c r="C27" s="164"/>
      <c r="D27" s="168"/>
      <c r="E27" s="170"/>
      <c r="F27" s="170"/>
      <c r="G27" s="171"/>
      <c r="H27" s="182" t="str">
        <f t="shared" si="1"/>
        <v/>
      </c>
      <c r="I27" s="184"/>
      <c r="J27" s="170"/>
      <c r="K27" s="179" t="str">
        <f t="shared" si="2"/>
        <v/>
      </c>
      <c r="L27" s="181" t="str">
        <f t="shared" si="3"/>
        <v/>
      </c>
      <c r="M27" s="174">
        <f t="shared" si="4"/>
        <v>0</v>
      </c>
      <c r="N27" s="177"/>
    </row>
    <row r="28" spans="2:14" ht="22.5" customHeight="1">
      <c r="B28" s="162">
        <f t="shared" si="0"/>
        <v>25</v>
      </c>
      <c r="C28" s="164"/>
      <c r="D28" s="168"/>
      <c r="E28" s="170"/>
      <c r="F28" s="170"/>
      <c r="G28" s="171"/>
      <c r="H28" s="182" t="str">
        <f t="shared" si="1"/>
        <v/>
      </c>
      <c r="I28" s="184"/>
      <c r="J28" s="170"/>
      <c r="K28" s="179" t="str">
        <f t="shared" si="2"/>
        <v/>
      </c>
      <c r="L28" s="181" t="str">
        <f t="shared" si="3"/>
        <v/>
      </c>
      <c r="M28" s="174">
        <f t="shared" si="4"/>
        <v>0</v>
      </c>
      <c r="N28" s="177"/>
    </row>
    <row r="29" spans="2:14" ht="22.5" customHeight="1">
      <c r="B29" s="162">
        <f t="shared" si="0"/>
        <v>26</v>
      </c>
      <c r="C29" s="164"/>
      <c r="D29" s="168"/>
      <c r="E29" s="170"/>
      <c r="F29" s="170"/>
      <c r="G29" s="171"/>
      <c r="H29" s="182" t="str">
        <f t="shared" si="1"/>
        <v/>
      </c>
      <c r="I29" s="184"/>
      <c r="J29" s="170"/>
      <c r="K29" s="179" t="str">
        <f t="shared" si="2"/>
        <v/>
      </c>
      <c r="L29" s="181" t="str">
        <f t="shared" si="3"/>
        <v/>
      </c>
      <c r="M29" s="174">
        <f t="shared" si="4"/>
        <v>0</v>
      </c>
      <c r="N29" s="177"/>
    </row>
    <row r="30" spans="2:14" ht="22.5" customHeight="1">
      <c r="B30" s="162">
        <f t="shared" si="0"/>
        <v>27</v>
      </c>
      <c r="C30" s="164"/>
      <c r="D30" s="168"/>
      <c r="E30" s="170"/>
      <c r="F30" s="170"/>
      <c r="G30" s="171"/>
      <c r="H30" s="182" t="str">
        <f t="shared" si="1"/>
        <v/>
      </c>
      <c r="I30" s="184"/>
      <c r="J30" s="170"/>
      <c r="K30" s="179" t="str">
        <f t="shared" si="2"/>
        <v/>
      </c>
      <c r="L30" s="181" t="str">
        <f t="shared" si="3"/>
        <v/>
      </c>
      <c r="M30" s="174">
        <f t="shared" si="4"/>
        <v>0</v>
      </c>
      <c r="N30" s="177"/>
    </row>
    <row r="31" spans="2:14" ht="22.5" customHeight="1">
      <c r="B31" s="162">
        <f t="shared" si="0"/>
        <v>28</v>
      </c>
      <c r="C31" s="164"/>
      <c r="D31" s="168"/>
      <c r="E31" s="170"/>
      <c r="F31" s="170"/>
      <c r="G31" s="171"/>
      <c r="H31" s="182" t="str">
        <f t="shared" si="1"/>
        <v/>
      </c>
      <c r="I31" s="184"/>
      <c r="J31" s="170"/>
      <c r="K31" s="179" t="str">
        <f t="shared" si="2"/>
        <v/>
      </c>
      <c r="L31" s="181" t="str">
        <f t="shared" si="3"/>
        <v/>
      </c>
      <c r="M31" s="174">
        <f t="shared" si="4"/>
        <v>0</v>
      </c>
      <c r="N31" s="177"/>
    </row>
    <row r="32" spans="2:14" ht="22.5" customHeight="1">
      <c r="B32" s="162">
        <f t="shared" si="0"/>
        <v>29</v>
      </c>
      <c r="C32" s="164"/>
      <c r="D32" s="168"/>
      <c r="E32" s="170"/>
      <c r="F32" s="170"/>
      <c r="G32" s="171"/>
      <c r="H32" s="182" t="str">
        <f t="shared" si="1"/>
        <v/>
      </c>
      <c r="I32" s="184"/>
      <c r="J32" s="170"/>
      <c r="K32" s="179" t="str">
        <f t="shared" si="2"/>
        <v/>
      </c>
      <c r="L32" s="181" t="str">
        <f t="shared" si="3"/>
        <v/>
      </c>
      <c r="M32" s="174">
        <f t="shared" si="4"/>
        <v>0</v>
      </c>
      <c r="N32" s="177"/>
    </row>
    <row r="33" spans="2:14" ht="22.5" customHeight="1">
      <c r="B33" s="162">
        <f t="shared" si="0"/>
        <v>30</v>
      </c>
      <c r="C33" s="164"/>
      <c r="D33" s="168"/>
      <c r="E33" s="170"/>
      <c r="F33" s="170"/>
      <c r="G33" s="171"/>
      <c r="H33" s="182" t="str">
        <f t="shared" si="1"/>
        <v/>
      </c>
      <c r="I33" s="184"/>
      <c r="J33" s="170"/>
      <c r="K33" s="179" t="str">
        <f t="shared" si="2"/>
        <v/>
      </c>
      <c r="L33" s="181" t="str">
        <f t="shared" si="3"/>
        <v/>
      </c>
      <c r="M33" s="174">
        <f t="shared" si="4"/>
        <v>0</v>
      </c>
      <c r="N33" s="177"/>
    </row>
    <row r="34" spans="2:14" ht="22.5" customHeight="1">
      <c r="B34" s="162">
        <f t="shared" si="0"/>
        <v>31</v>
      </c>
      <c r="C34" s="164"/>
      <c r="D34" s="168"/>
      <c r="E34" s="170"/>
      <c r="F34" s="170"/>
      <c r="G34" s="171"/>
      <c r="H34" s="182" t="str">
        <f t="shared" si="1"/>
        <v/>
      </c>
      <c r="I34" s="184"/>
      <c r="J34" s="170"/>
      <c r="K34" s="179" t="str">
        <f t="shared" si="2"/>
        <v/>
      </c>
      <c r="L34" s="181" t="str">
        <f t="shared" si="3"/>
        <v/>
      </c>
      <c r="M34" s="174">
        <f t="shared" si="4"/>
        <v>0</v>
      </c>
      <c r="N34" s="177"/>
    </row>
    <row r="35" spans="2:14" ht="22.5" customHeight="1">
      <c r="B35" s="162">
        <f t="shared" si="0"/>
        <v>32</v>
      </c>
      <c r="C35" s="164"/>
      <c r="D35" s="168"/>
      <c r="E35" s="170"/>
      <c r="F35" s="170"/>
      <c r="G35" s="171"/>
      <c r="H35" s="182" t="str">
        <f t="shared" si="1"/>
        <v/>
      </c>
      <c r="I35" s="184"/>
      <c r="J35" s="170"/>
      <c r="K35" s="179" t="str">
        <f t="shared" si="2"/>
        <v/>
      </c>
      <c r="L35" s="181" t="str">
        <f t="shared" si="3"/>
        <v/>
      </c>
      <c r="M35" s="174">
        <f t="shared" si="4"/>
        <v>0</v>
      </c>
      <c r="N35" s="177"/>
    </row>
    <row r="36" spans="2:14" ht="22.5" customHeight="1">
      <c r="B36" s="162">
        <f t="shared" si="0"/>
        <v>33</v>
      </c>
      <c r="C36" s="164"/>
      <c r="D36" s="168"/>
      <c r="E36" s="170"/>
      <c r="F36" s="170"/>
      <c r="G36" s="171"/>
      <c r="H36" s="182" t="str">
        <f t="shared" si="1"/>
        <v/>
      </c>
      <c r="I36" s="184"/>
      <c r="J36" s="170"/>
      <c r="K36" s="179" t="str">
        <f t="shared" si="2"/>
        <v/>
      </c>
      <c r="L36" s="181" t="str">
        <f t="shared" si="3"/>
        <v/>
      </c>
      <c r="M36" s="174">
        <f t="shared" si="4"/>
        <v>0</v>
      </c>
      <c r="N36" s="177"/>
    </row>
    <row r="37" spans="2:14" ht="22.5" customHeight="1">
      <c r="B37" s="162">
        <f t="shared" si="0"/>
        <v>34</v>
      </c>
      <c r="C37" s="164"/>
      <c r="D37" s="168"/>
      <c r="E37" s="170"/>
      <c r="F37" s="170"/>
      <c r="G37" s="171"/>
      <c r="H37" s="182" t="str">
        <f t="shared" si="1"/>
        <v/>
      </c>
      <c r="I37" s="184"/>
      <c r="J37" s="170"/>
      <c r="K37" s="179" t="str">
        <f t="shared" si="2"/>
        <v/>
      </c>
      <c r="L37" s="181" t="str">
        <f t="shared" si="3"/>
        <v/>
      </c>
      <c r="M37" s="174">
        <f t="shared" si="4"/>
        <v>0</v>
      </c>
      <c r="N37" s="177"/>
    </row>
    <row r="38" spans="2:14" ht="22.5" customHeight="1">
      <c r="B38" s="162">
        <f t="shared" si="0"/>
        <v>35</v>
      </c>
      <c r="C38" s="164"/>
      <c r="D38" s="168"/>
      <c r="E38" s="170"/>
      <c r="F38" s="170"/>
      <c r="G38" s="171"/>
      <c r="H38" s="182" t="str">
        <f t="shared" si="1"/>
        <v/>
      </c>
      <c r="I38" s="184"/>
      <c r="J38" s="170"/>
      <c r="K38" s="179" t="str">
        <f t="shared" si="2"/>
        <v/>
      </c>
      <c r="L38" s="181" t="str">
        <f t="shared" si="3"/>
        <v/>
      </c>
      <c r="M38" s="174">
        <f t="shared" si="4"/>
        <v>0</v>
      </c>
      <c r="N38" s="177"/>
    </row>
    <row r="39" spans="2:14" ht="22.5" customHeight="1">
      <c r="B39" s="162">
        <f t="shared" si="0"/>
        <v>36</v>
      </c>
      <c r="C39" s="164"/>
      <c r="D39" s="168"/>
      <c r="E39" s="170"/>
      <c r="F39" s="170"/>
      <c r="G39" s="171"/>
      <c r="H39" s="182" t="str">
        <f t="shared" si="1"/>
        <v/>
      </c>
      <c r="I39" s="184"/>
      <c r="J39" s="170"/>
      <c r="K39" s="179" t="str">
        <f t="shared" si="2"/>
        <v/>
      </c>
      <c r="L39" s="181" t="str">
        <f t="shared" si="3"/>
        <v/>
      </c>
      <c r="M39" s="174">
        <f t="shared" si="4"/>
        <v>0</v>
      </c>
      <c r="N39" s="177"/>
    </row>
    <row r="40" spans="2:14" ht="22.5" customHeight="1">
      <c r="B40" s="162">
        <f t="shared" si="0"/>
        <v>37</v>
      </c>
      <c r="C40" s="164"/>
      <c r="D40" s="168"/>
      <c r="E40" s="170"/>
      <c r="F40" s="170"/>
      <c r="G40" s="171"/>
      <c r="H40" s="182" t="str">
        <f t="shared" si="1"/>
        <v/>
      </c>
      <c r="I40" s="184"/>
      <c r="J40" s="170"/>
      <c r="K40" s="179" t="str">
        <f t="shared" si="2"/>
        <v/>
      </c>
      <c r="L40" s="181" t="str">
        <f t="shared" si="3"/>
        <v/>
      </c>
      <c r="M40" s="174">
        <f t="shared" si="4"/>
        <v>0</v>
      </c>
      <c r="N40" s="177"/>
    </row>
    <row r="41" spans="2:14" ht="22.5" customHeight="1">
      <c r="B41" s="162">
        <f t="shared" si="0"/>
        <v>38</v>
      </c>
      <c r="C41" s="164"/>
      <c r="D41" s="168"/>
      <c r="E41" s="170"/>
      <c r="F41" s="170"/>
      <c r="G41" s="171"/>
      <c r="H41" s="182" t="str">
        <f t="shared" si="1"/>
        <v/>
      </c>
      <c r="I41" s="184"/>
      <c r="J41" s="170"/>
      <c r="K41" s="179" t="str">
        <f t="shared" si="2"/>
        <v/>
      </c>
      <c r="L41" s="181" t="str">
        <f t="shared" si="3"/>
        <v/>
      </c>
      <c r="M41" s="174">
        <f t="shared" si="4"/>
        <v>0</v>
      </c>
      <c r="N41" s="177"/>
    </row>
    <row r="42" spans="2:14" ht="22.5" customHeight="1">
      <c r="B42" s="162">
        <f t="shared" si="0"/>
        <v>39</v>
      </c>
      <c r="C42" s="164"/>
      <c r="D42" s="168"/>
      <c r="E42" s="170"/>
      <c r="F42" s="170"/>
      <c r="G42" s="171"/>
      <c r="H42" s="182" t="str">
        <f t="shared" si="1"/>
        <v/>
      </c>
      <c r="I42" s="184"/>
      <c r="J42" s="170"/>
      <c r="K42" s="179" t="str">
        <f t="shared" si="2"/>
        <v/>
      </c>
      <c r="L42" s="181" t="str">
        <f t="shared" si="3"/>
        <v/>
      </c>
      <c r="M42" s="174">
        <f t="shared" si="4"/>
        <v>0</v>
      </c>
      <c r="N42" s="177"/>
    </row>
    <row r="43" spans="2:14" ht="22.5" customHeight="1">
      <c r="B43" s="162">
        <f t="shared" si="0"/>
        <v>40</v>
      </c>
      <c r="C43" s="164"/>
      <c r="D43" s="168"/>
      <c r="E43" s="170"/>
      <c r="F43" s="170"/>
      <c r="G43" s="171"/>
      <c r="H43" s="182" t="str">
        <f t="shared" si="1"/>
        <v/>
      </c>
      <c r="I43" s="184"/>
      <c r="J43" s="170"/>
      <c r="K43" s="179" t="str">
        <f t="shared" si="2"/>
        <v/>
      </c>
      <c r="L43" s="181" t="str">
        <f t="shared" si="3"/>
        <v/>
      </c>
      <c r="M43" s="174">
        <f t="shared" si="4"/>
        <v>0</v>
      </c>
      <c r="N43" s="177"/>
    </row>
    <row r="44" spans="2:14" ht="22.5" customHeight="1">
      <c r="B44" s="162">
        <f t="shared" si="0"/>
        <v>41</v>
      </c>
      <c r="C44" s="164"/>
      <c r="D44" s="168"/>
      <c r="E44" s="170"/>
      <c r="F44" s="170"/>
      <c r="G44" s="171"/>
      <c r="H44" s="182" t="str">
        <f t="shared" si="1"/>
        <v/>
      </c>
      <c r="I44" s="184"/>
      <c r="J44" s="170"/>
      <c r="K44" s="179" t="str">
        <f t="shared" si="2"/>
        <v/>
      </c>
      <c r="L44" s="181" t="str">
        <f t="shared" si="3"/>
        <v/>
      </c>
      <c r="M44" s="174">
        <f t="shared" si="4"/>
        <v>0</v>
      </c>
      <c r="N44" s="177"/>
    </row>
    <row r="45" spans="2:14" ht="22.5" customHeight="1">
      <c r="B45" s="162">
        <f t="shared" si="0"/>
        <v>42</v>
      </c>
      <c r="C45" s="164"/>
      <c r="D45" s="168"/>
      <c r="E45" s="170"/>
      <c r="F45" s="170"/>
      <c r="G45" s="171"/>
      <c r="H45" s="182" t="str">
        <f t="shared" si="1"/>
        <v/>
      </c>
      <c r="I45" s="184"/>
      <c r="J45" s="170"/>
      <c r="K45" s="179" t="str">
        <f t="shared" si="2"/>
        <v/>
      </c>
      <c r="L45" s="181" t="str">
        <f t="shared" si="3"/>
        <v/>
      </c>
      <c r="M45" s="174">
        <f t="shared" si="4"/>
        <v>0</v>
      </c>
      <c r="N45" s="177"/>
    </row>
    <row r="46" spans="2:14" ht="22.5" customHeight="1">
      <c r="B46" s="162">
        <f t="shared" si="0"/>
        <v>43</v>
      </c>
      <c r="C46" s="164"/>
      <c r="D46" s="168"/>
      <c r="E46" s="170"/>
      <c r="F46" s="170"/>
      <c r="G46" s="171"/>
      <c r="H46" s="182" t="str">
        <f t="shared" si="1"/>
        <v/>
      </c>
      <c r="I46" s="184"/>
      <c r="J46" s="170"/>
      <c r="K46" s="179" t="str">
        <f t="shared" si="2"/>
        <v/>
      </c>
      <c r="L46" s="181" t="str">
        <f t="shared" si="3"/>
        <v/>
      </c>
      <c r="M46" s="174">
        <f t="shared" si="4"/>
        <v>0</v>
      </c>
      <c r="N46" s="177"/>
    </row>
    <row r="47" spans="2:14" ht="22.5" customHeight="1">
      <c r="B47" s="162">
        <f t="shared" si="0"/>
        <v>44</v>
      </c>
      <c r="C47" s="164"/>
      <c r="D47" s="168"/>
      <c r="E47" s="170"/>
      <c r="F47" s="170"/>
      <c r="G47" s="171"/>
      <c r="H47" s="182" t="str">
        <f t="shared" si="1"/>
        <v/>
      </c>
      <c r="I47" s="184"/>
      <c r="J47" s="170"/>
      <c r="K47" s="179" t="str">
        <f t="shared" si="2"/>
        <v/>
      </c>
      <c r="L47" s="181" t="str">
        <f t="shared" si="3"/>
        <v/>
      </c>
      <c r="M47" s="174">
        <f t="shared" si="4"/>
        <v>0</v>
      </c>
      <c r="N47" s="177"/>
    </row>
    <row r="48" spans="2:14" ht="22.5" customHeight="1">
      <c r="B48" s="162">
        <f t="shared" si="0"/>
        <v>45</v>
      </c>
      <c r="C48" s="164"/>
      <c r="D48" s="168"/>
      <c r="E48" s="170"/>
      <c r="F48" s="170"/>
      <c r="G48" s="171"/>
      <c r="H48" s="182" t="str">
        <f t="shared" si="1"/>
        <v/>
      </c>
      <c r="I48" s="184"/>
      <c r="J48" s="170"/>
      <c r="K48" s="179" t="str">
        <f t="shared" si="2"/>
        <v/>
      </c>
      <c r="L48" s="181" t="str">
        <f t="shared" si="3"/>
        <v/>
      </c>
      <c r="M48" s="174">
        <f t="shared" si="4"/>
        <v>0</v>
      </c>
      <c r="N48" s="177"/>
    </row>
    <row r="49" spans="2:14" ht="22.5" customHeight="1">
      <c r="B49" s="162">
        <f t="shared" si="0"/>
        <v>46</v>
      </c>
      <c r="C49" s="164"/>
      <c r="D49" s="168"/>
      <c r="E49" s="170"/>
      <c r="F49" s="170"/>
      <c r="G49" s="171"/>
      <c r="H49" s="182" t="str">
        <f t="shared" si="1"/>
        <v/>
      </c>
      <c r="I49" s="184"/>
      <c r="J49" s="170"/>
      <c r="K49" s="179" t="str">
        <f t="shared" si="2"/>
        <v/>
      </c>
      <c r="L49" s="181" t="str">
        <f t="shared" si="3"/>
        <v/>
      </c>
      <c r="M49" s="174">
        <f t="shared" si="4"/>
        <v>0</v>
      </c>
      <c r="N49" s="177"/>
    </row>
    <row r="50" spans="2:14" ht="22.5" customHeight="1">
      <c r="B50" s="162">
        <f t="shared" si="0"/>
        <v>47</v>
      </c>
      <c r="C50" s="164"/>
      <c r="D50" s="168"/>
      <c r="E50" s="170"/>
      <c r="F50" s="170"/>
      <c r="G50" s="171"/>
      <c r="H50" s="182" t="str">
        <f t="shared" si="1"/>
        <v/>
      </c>
      <c r="I50" s="184"/>
      <c r="J50" s="170"/>
      <c r="K50" s="179" t="str">
        <f t="shared" si="2"/>
        <v/>
      </c>
      <c r="L50" s="181" t="str">
        <f t="shared" si="3"/>
        <v/>
      </c>
      <c r="M50" s="174">
        <f t="shared" si="4"/>
        <v>0</v>
      </c>
      <c r="N50" s="177"/>
    </row>
    <row r="51" spans="2:14" ht="22.5" customHeight="1">
      <c r="B51" s="162">
        <f t="shared" si="0"/>
        <v>48</v>
      </c>
      <c r="C51" s="164"/>
      <c r="D51" s="168"/>
      <c r="E51" s="170"/>
      <c r="F51" s="170"/>
      <c r="G51" s="171"/>
      <c r="H51" s="182" t="str">
        <f t="shared" si="1"/>
        <v/>
      </c>
      <c r="I51" s="184"/>
      <c r="J51" s="170"/>
      <c r="K51" s="179" t="str">
        <f t="shared" si="2"/>
        <v/>
      </c>
      <c r="L51" s="181" t="str">
        <f t="shared" si="3"/>
        <v/>
      </c>
      <c r="M51" s="174">
        <f t="shared" si="4"/>
        <v>0</v>
      </c>
      <c r="N51" s="177"/>
    </row>
    <row r="52" spans="2:14" ht="22.5" customHeight="1">
      <c r="B52" s="162">
        <f t="shared" si="0"/>
        <v>49</v>
      </c>
      <c r="C52" s="164"/>
      <c r="D52" s="168"/>
      <c r="E52" s="170"/>
      <c r="F52" s="170"/>
      <c r="G52" s="171"/>
      <c r="H52" s="182" t="str">
        <f t="shared" si="1"/>
        <v/>
      </c>
      <c r="I52" s="184"/>
      <c r="J52" s="170"/>
      <c r="K52" s="179" t="str">
        <f t="shared" si="2"/>
        <v/>
      </c>
      <c r="L52" s="181" t="str">
        <f t="shared" si="3"/>
        <v/>
      </c>
      <c r="M52" s="174">
        <f t="shared" si="4"/>
        <v>0</v>
      </c>
      <c r="N52" s="177"/>
    </row>
    <row r="53" spans="2:14" ht="22.5" customHeight="1">
      <c r="B53" s="162">
        <f t="shared" si="0"/>
        <v>50</v>
      </c>
      <c r="C53" s="164"/>
      <c r="D53" s="168"/>
      <c r="E53" s="170"/>
      <c r="F53" s="170"/>
      <c r="G53" s="171"/>
      <c r="H53" s="182" t="str">
        <f t="shared" si="1"/>
        <v/>
      </c>
      <c r="I53" s="184"/>
      <c r="J53" s="170"/>
      <c r="K53" s="179" t="str">
        <f t="shared" si="2"/>
        <v/>
      </c>
      <c r="L53" s="181" t="str">
        <f t="shared" si="3"/>
        <v/>
      </c>
      <c r="M53" s="174">
        <f t="shared" si="4"/>
        <v>0</v>
      </c>
      <c r="N53" s="177"/>
    </row>
    <row r="54" spans="2:14" ht="22.5" customHeight="1">
      <c r="B54" s="162">
        <f t="shared" si="0"/>
        <v>51</v>
      </c>
      <c r="C54" s="164"/>
      <c r="D54" s="168"/>
      <c r="E54" s="170"/>
      <c r="F54" s="170"/>
      <c r="G54" s="171"/>
      <c r="H54" s="182" t="str">
        <f t="shared" si="1"/>
        <v/>
      </c>
      <c r="I54" s="184"/>
      <c r="J54" s="170"/>
      <c r="K54" s="179" t="str">
        <f t="shared" si="2"/>
        <v/>
      </c>
      <c r="L54" s="181" t="str">
        <f t="shared" si="3"/>
        <v/>
      </c>
      <c r="M54" s="174">
        <f t="shared" si="4"/>
        <v>0</v>
      </c>
      <c r="N54" s="177"/>
    </row>
    <row r="55" spans="2:14" ht="22.5" customHeight="1">
      <c r="B55" s="162">
        <f t="shared" si="0"/>
        <v>52</v>
      </c>
      <c r="C55" s="164"/>
      <c r="D55" s="168"/>
      <c r="E55" s="170"/>
      <c r="F55" s="170"/>
      <c r="G55" s="171"/>
      <c r="H55" s="182" t="str">
        <f t="shared" si="1"/>
        <v/>
      </c>
      <c r="I55" s="184"/>
      <c r="J55" s="170"/>
      <c r="K55" s="179" t="str">
        <f t="shared" si="2"/>
        <v/>
      </c>
      <c r="L55" s="181" t="str">
        <f t="shared" si="3"/>
        <v/>
      </c>
      <c r="M55" s="174">
        <f t="shared" si="4"/>
        <v>0</v>
      </c>
      <c r="N55" s="177"/>
    </row>
    <row r="56" spans="2:14" ht="22.5" customHeight="1">
      <c r="B56" s="162">
        <f t="shared" si="0"/>
        <v>53</v>
      </c>
      <c r="C56" s="164"/>
      <c r="D56" s="168"/>
      <c r="E56" s="170"/>
      <c r="F56" s="170"/>
      <c r="G56" s="171"/>
      <c r="H56" s="182" t="str">
        <f t="shared" si="1"/>
        <v/>
      </c>
      <c r="I56" s="184"/>
      <c r="J56" s="170"/>
      <c r="K56" s="179" t="str">
        <f t="shared" si="2"/>
        <v/>
      </c>
      <c r="L56" s="181" t="str">
        <f t="shared" si="3"/>
        <v/>
      </c>
      <c r="M56" s="174">
        <f t="shared" si="4"/>
        <v>0</v>
      </c>
      <c r="N56" s="177"/>
    </row>
    <row r="57" spans="2:14" ht="22.5" customHeight="1">
      <c r="B57" s="162">
        <f t="shared" si="0"/>
        <v>54</v>
      </c>
      <c r="C57" s="164"/>
      <c r="D57" s="168"/>
      <c r="E57" s="170"/>
      <c r="F57" s="170"/>
      <c r="G57" s="171"/>
      <c r="H57" s="182" t="str">
        <f t="shared" si="1"/>
        <v/>
      </c>
      <c r="I57" s="184"/>
      <c r="J57" s="170"/>
      <c r="K57" s="179" t="str">
        <f t="shared" si="2"/>
        <v/>
      </c>
      <c r="L57" s="181" t="str">
        <f t="shared" si="3"/>
        <v/>
      </c>
      <c r="M57" s="174">
        <f t="shared" si="4"/>
        <v>0</v>
      </c>
      <c r="N57" s="177"/>
    </row>
    <row r="58" spans="2:14" ht="22.5" customHeight="1">
      <c r="B58" s="162">
        <f t="shared" si="0"/>
        <v>55</v>
      </c>
      <c r="C58" s="164"/>
      <c r="D58" s="168"/>
      <c r="E58" s="170"/>
      <c r="F58" s="170"/>
      <c r="G58" s="171"/>
      <c r="H58" s="182" t="str">
        <f t="shared" si="1"/>
        <v/>
      </c>
      <c r="I58" s="184"/>
      <c r="J58" s="170"/>
      <c r="K58" s="179" t="str">
        <f t="shared" si="2"/>
        <v/>
      </c>
      <c r="L58" s="181" t="str">
        <f t="shared" si="3"/>
        <v/>
      </c>
      <c r="M58" s="174">
        <f t="shared" si="4"/>
        <v>0</v>
      </c>
      <c r="N58" s="177"/>
    </row>
    <row r="59" spans="2:14" ht="22.5" customHeight="1">
      <c r="B59" s="162">
        <f t="shared" si="0"/>
        <v>56</v>
      </c>
      <c r="C59" s="164"/>
      <c r="D59" s="168"/>
      <c r="E59" s="170"/>
      <c r="F59" s="170"/>
      <c r="G59" s="171"/>
      <c r="H59" s="182" t="str">
        <f t="shared" si="1"/>
        <v/>
      </c>
      <c r="I59" s="184"/>
      <c r="J59" s="170"/>
      <c r="K59" s="179" t="str">
        <f t="shared" si="2"/>
        <v/>
      </c>
      <c r="L59" s="181" t="str">
        <f t="shared" si="3"/>
        <v/>
      </c>
      <c r="M59" s="174">
        <f t="shared" si="4"/>
        <v>0</v>
      </c>
      <c r="N59" s="177"/>
    </row>
    <row r="60" spans="2:14" ht="22.5" customHeight="1">
      <c r="B60" s="162">
        <f t="shared" si="0"/>
        <v>57</v>
      </c>
      <c r="C60" s="164"/>
      <c r="D60" s="168"/>
      <c r="E60" s="170"/>
      <c r="F60" s="170"/>
      <c r="G60" s="171"/>
      <c r="H60" s="182" t="str">
        <f t="shared" si="1"/>
        <v/>
      </c>
      <c r="I60" s="184"/>
      <c r="J60" s="170"/>
      <c r="K60" s="179" t="str">
        <f t="shared" si="2"/>
        <v/>
      </c>
      <c r="L60" s="181" t="str">
        <f t="shared" si="3"/>
        <v/>
      </c>
      <c r="M60" s="174">
        <f t="shared" si="4"/>
        <v>0</v>
      </c>
      <c r="N60" s="177"/>
    </row>
    <row r="61" spans="2:14" ht="22.5" customHeight="1">
      <c r="B61" s="162">
        <f t="shared" si="0"/>
        <v>58</v>
      </c>
      <c r="C61" s="164"/>
      <c r="D61" s="168"/>
      <c r="E61" s="170"/>
      <c r="F61" s="170"/>
      <c r="G61" s="171"/>
      <c r="H61" s="182" t="str">
        <f t="shared" si="1"/>
        <v/>
      </c>
      <c r="I61" s="184"/>
      <c r="J61" s="170"/>
      <c r="K61" s="179" t="str">
        <f t="shared" si="2"/>
        <v/>
      </c>
      <c r="L61" s="181" t="str">
        <f t="shared" si="3"/>
        <v/>
      </c>
      <c r="M61" s="174">
        <f t="shared" si="4"/>
        <v>0</v>
      </c>
      <c r="N61" s="177"/>
    </row>
    <row r="62" spans="2:14" ht="22.5" customHeight="1">
      <c r="B62" s="162">
        <f t="shared" si="0"/>
        <v>59</v>
      </c>
      <c r="C62" s="164"/>
      <c r="D62" s="168"/>
      <c r="E62" s="170"/>
      <c r="F62" s="170"/>
      <c r="G62" s="171"/>
      <c r="H62" s="182" t="str">
        <f t="shared" si="1"/>
        <v/>
      </c>
      <c r="I62" s="184"/>
      <c r="J62" s="170"/>
      <c r="K62" s="179" t="str">
        <f t="shared" si="2"/>
        <v/>
      </c>
      <c r="L62" s="181" t="str">
        <f t="shared" si="3"/>
        <v/>
      </c>
      <c r="M62" s="174">
        <f t="shared" si="4"/>
        <v>0</v>
      </c>
      <c r="N62" s="177"/>
    </row>
    <row r="63" spans="2:14" ht="22.5" customHeight="1">
      <c r="B63" s="162">
        <f t="shared" si="0"/>
        <v>60</v>
      </c>
      <c r="C63" s="164"/>
      <c r="D63" s="168"/>
      <c r="E63" s="170"/>
      <c r="F63" s="170"/>
      <c r="G63" s="171"/>
      <c r="H63" s="182" t="str">
        <f t="shared" si="1"/>
        <v/>
      </c>
      <c r="I63" s="184"/>
      <c r="J63" s="170"/>
      <c r="K63" s="179" t="str">
        <f t="shared" si="2"/>
        <v/>
      </c>
      <c r="L63" s="181" t="str">
        <f t="shared" si="3"/>
        <v/>
      </c>
      <c r="M63" s="174">
        <f t="shared" si="4"/>
        <v>0</v>
      </c>
      <c r="N63" s="177"/>
    </row>
    <row r="64" spans="2:14" ht="22.5" customHeight="1">
      <c r="B64" s="162">
        <f t="shared" si="0"/>
        <v>61</v>
      </c>
      <c r="C64" s="164"/>
      <c r="D64" s="168"/>
      <c r="E64" s="170"/>
      <c r="F64" s="170"/>
      <c r="G64" s="171"/>
      <c r="H64" s="182" t="str">
        <f t="shared" si="1"/>
        <v/>
      </c>
      <c r="I64" s="184"/>
      <c r="J64" s="170"/>
      <c r="K64" s="179" t="str">
        <f t="shared" si="2"/>
        <v/>
      </c>
      <c r="L64" s="181" t="str">
        <f t="shared" si="3"/>
        <v/>
      </c>
      <c r="M64" s="174">
        <f t="shared" si="4"/>
        <v>0</v>
      </c>
      <c r="N64" s="177"/>
    </row>
    <row r="65" spans="2:14" ht="22.5" customHeight="1">
      <c r="B65" s="162">
        <f t="shared" si="0"/>
        <v>62</v>
      </c>
      <c r="C65" s="164"/>
      <c r="D65" s="168"/>
      <c r="E65" s="170"/>
      <c r="F65" s="170"/>
      <c r="G65" s="171"/>
      <c r="H65" s="182" t="str">
        <f t="shared" si="1"/>
        <v/>
      </c>
      <c r="I65" s="184"/>
      <c r="J65" s="170"/>
      <c r="K65" s="179" t="str">
        <f t="shared" si="2"/>
        <v/>
      </c>
      <c r="L65" s="181" t="str">
        <f t="shared" si="3"/>
        <v/>
      </c>
      <c r="M65" s="174">
        <f t="shared" si="4"/>
        <v>0</v>
      </c>
      <c r="N65" s="177"/>
    </row>
    <row r="66" spans="2:14" ht="22.5" customHeight="1">
      <c r="B66" s="162">
        <f t="shared" si="0"/>
        <v>63</v>
      </c>
      <c r="C66" s="164"/>
      <c r="D66" s="168"/>
      <c r="E66" s="170"/>
      <c r="F66" s="170"/>
      <c r="G66" s="171"/>
      <c r="H66" s="182" t="str">
        <f t="shared" si="1"/>
        <v/>
      </c>
      <c r="I66" s="184"/>
      <c r="J66" s="170"/>
      <c r="K66" s="179" t="str">
        <f t="shared" si="2"/>
        <v/>
      </c>
      <c r="L66" s="181" t="str">
        <f t="shared" si="3"/>
        <v/>
      </c>
      <c r="M66" s="174">
        <f t="shared" si="4"/>
        <v>0</v>
      </c>
      <c r="N66" s="177"/>
    </row>
    <row r="67" spans="2:14" ht="22.5" customHeight="1">
      <c r="B67" s="162">
        <f t="shared" si="0"/>
        <v>64</v>
      </c>
      <c r="C67" s="164"/>
      <c r="D67" s="168"/>
      <c r="E67" s="170"/>
      <c r="F67" s="170"/>
      <c r="G67" s="171"/>
      <c r="H67" s="182" t="str">
        <f t="shared" si="1"/>
        <v/>
      </c>
      <c r="I67" s="184"/>
      <c r="J67" s="170"/>
      <c r="K67" s="179" t="str">
        <f t="shared" si="2"/>
        <v/>
      </c>
      <c r="L67" s="181" t="str">
        <f t="shared" si="3"/>
        <v/>
      </c>
      <c r="M67" s="174">
        <f t="shared" si="4"/>
        <v>0</v>
      </c>
      <c r="N67" s="177"/>
    </row>
    <row r="68" spans="2:14" ht="22.5" customHeight="1">
      <c r="B68" s="162">
        <f t="shared" ref="B68:B131" si="5">ROW()-3</f>
        <v>65</v>
      </c>
      <c r="C68" s="164"/>
      <c r="D68" s="168"/>
      <c r="E68" s="170"/>
      <c r="F68" s="170"/>
      <c r="G68" s="171"/>
      <c r="H68" s="182" t="str">
        <f t="shared" ref="H68:H131" si="6">IF(E68=$C$155,"入力不可","")</f>
        <v/>
      </c>
      <c r="I68" s="184"/>
      <c r="J68" s="170"/>
      <c r="K68" s="179" t="str">
        <f t="shared" ref="K68:K131" si="7">IF(OR(I68&gt;0,J68&gt;0),I68*4000+J68*8000,"")</f>
        <v/>
      </c>
      <c r="L68" s="181" t="str">
        <f t="shared" ref="L68:L131" si="8">IF(E68=$C$155,$D$155,IF(E68=$C$156,$D$156,IF(E68=$C$157,$D$157,"")))</f>
        <v/>
      </c>
      <c r="M68" s="174">
        <f t="shared" ref="M68:M131" si="9">MINA(K68,L68)</f>
        <v>0</v>
      </c>
      <c r="N68" s="177"/>
    </row>
    <row r="69" spans="2:14" ht="22.5" customHeight="1">
      <c r="B69" s="162">
        <f t="shared" si="5"/>
        <v>66</v>
      </c>
      <c r="C69" s="164"/>
      <c r="D69" s="168"/>
      <c r="E69" s="170"/>
      <c r="F69" s="170"/>
      <c r="G69" s="171"/>
      <c r="H69" s="182" t="str">
        <f t="shared" si="6"/>
        <v/>
      </c>
      <c r="I69" s="184"/>
      <c r="J69" s="170"/>
      <c r="K69" s="179" t="str">
        <f t="shared" si="7"/>
        <v/>
      </c>
      <c r="L69" s="181" t="str">
        <f t="shared" si="8"/>
        <v/>
      </c>
      <c r="M69" s="174">
        <f t="shared" si="9"/>
        <v>0</v>
      </c>
      <c r="N69" s="177"/>
    </row>
    <row r="70" spans="2:14" ht="22.5" customHeight="1">
      <c r="B70" s="162">
        <f t="shared" si="5"/>
        <v>67</v>
      </c>
      <c r="C70" s="164"/>
      <c r="D70" s="168"/>
      <c r="E70" s="170"/>
      <c r="F70" s="170"/>
      <c r="G70" s="171"/>
      <c r="H70" s="182" t="str">
        <f t="shared" si="6"/>
        <v/>
      </c>
      <c r="I70" s="184"/>
      <c r="J70" s="170"/>
      <c r="K70" s="179" t="str">
        <f t="shared" si="7"/>
        <v/>
      </c>
      <c r="L70" s="181" t="str">
        <f t="shared" si="8"/>
        <v/>
      </c>
      <c r="M70" s="174">
        <f t="shared" si="9"/>
        <v>0</v>
      </c>
      <c r="N70" s="177"/>
    </row>
    <row r="71" spans="2:14" ht="22.5" customHeight="1">
      <c r="B71" s="162">
        <f t="shared" si="5"/>
        <v>68</v>
      </c>
      <c r="C71" s="164"/>
      <c r="D71" s="168"/>
      <c r="E71" s="170"/>
      <c r="F71" s="170"/>
      <c r="G71" s="171"/>
      <c r="H71" s="182" t="str">
        <f t="shared" si="6"/>
        <v/>
      </c>
      <c r="I71" s="184"/>
      <c r="J71" s="170"/>
      <c r="K71" s="179" t="str">
        <f t="shared" si="7"/>
        <v/>
      </c>
      <c r="L71" s="181" t="str">
        <f t="shared" si="8"/>
        <v/>
      </c>
      <c r="M71" s="174">
        <f t="shared" si="9"/>
        <v>0</v>
      </c>
      <c r="N71" s="177"/>
    </row>
    <row r="72" spans="2:14" ht="22.5" customHeight="1">
      <c r="B72" s="162">
        <f t="shared" si="5"/>
        <v>69</v>
      </c>
      <c r="C72" s="164"/>
      <c r="D72" s="168"/>
      <c r="E72" s="170"/>
      <c r="F72" s="170"/>
      <c r="G72" s="171"/>
      <c r="H72" s="182" t="str">
        <f t="shared" si="6"/>
        <v/>
      </c>
      <c r="I72" s="184"/>
      <c r="J72" s="170"/>
      <c r="K72" s="179" t="str">
        <f t="shared" si="7"/>
        <v/>
      </c>
      <c r="L72" s="181" t="str">
        <f t="shared" si="8"/>
        <v/>
      </c>
      <c r="M72" s="174">
        <f t="shared" si="9"/>
        <v>0</v>
      </c>
      <c r="N72" s="177"/>
    </row>
    <row r="73" spans="2:14" ht="22.5" customHeight="1">
      <c r="B73" s="162">
        <f t="shared" si="5"/>
        <v>70</v>
      </c>
      <c r="C73" s="164"/>
      <c r="D73" s="168"/>
      <c r="E73" s="170"/>
      <c r="F73" s="170"/>
      <c r="G73" s="171"/>
      <c r="H73" s="182" t="str">
        <f t="shared" si="6"/>
        <v/>
      </c>
      <c r="I73" s="184"/>
      <c r="J73" s="170"/>
      <c r="K73" s="179" t="str">
        <f t="shared" si="7"/>
        <v/>
      </c>
      <c r="L73" s="181" t="str">
        <f t="shared" si="8"/>
        <v/>
      </c>
      <c r="M73" s="174">
        <f t="shared" si="9"/>
        <v>0</v>
      </c>
      <c r="N73" s="177"/>
    </row>
    <row r="74" spans="2:14" ht="22.5" customHeight="1">
      <c r="B74" s="162">
        <f t="shared" si="5"/>
        <v>71</v>
      </c>
      <c r="C74" s="164"/>
      <c r="D74" s="168"/>
      <c r="E74" s="170"/>
      <c r="F74" s="170"/>
      <c r="G74" s="171"/>
      <c r="H74" s="182" t="str">
        <f t="shared" si="6"/>
        <v/>
      </c>
      <c r="I74" s="184"/>
      <c r="J74" s="170"/>
      <c r="K74" s="179" t="str">
        <f t="shared" si="7"/>
        <v/>
      </c>
      <c r="L74" s="181" t="str">
        <f t="shared" si="8"/>
        <v/>
      </c>
      <c r="M74" s="174">
        <f t="shared" si="9"/>
        <v>0</v>
      </c>
      <c r="N74" s="177"/>
    </row>
    <row r="75" spans="2:14" ht="22.5" customHeight="1">
      <c r="B75" s="162">
        <f t="shared" si="5"/>
        <v>72</v>
      </c>
      <c r="C75" s="164"/>
      <c r="D75" s="168"/>
      <c r="E75" s="170"/>
      <c r="F75" s="170"/>
      <c r="G75" s="171"/>
      <c r="H75" s="182" t="str">
        <f t="shared" si="6"/>
        <v/>
      </c>
      <c r="I75" s="184"/>
      <c r="J75" s="170"/>
      <c r="K75" s="179" t="str">
        <f t="shared" si="7"/>
        <v/>
      </c>
      <c r="L75" s="181" t="str">
        <f t="shared" si="8"/>
        <v/>
      </c>
      <c r="M75" s="174">
        <f t="shared" si="9"/>
        <v>0</v>
      </c>
      <c r="N75" s="177"/>
    </row>
    <row r="76" spans="2:14" ht="22.5" customHeight="1">
      <c r="B76" s="162">
        <f t="shared" si="5"/>
        <v>73</v>
      </c>
      <c r="C76" s="164"/>
      <c r="D76" s="168"/>
      <c r="E76" s="170"/>
      <c r="F76" s="170"/>
      <c r="G76" s="171"/>
      <c r="H76" s="182" t="str">
        <f t="shared" si="6"/>
        <v/>
      </c>
      <c r="I76" s="184"/>
      <c r="J76" s="170"/>
      <c r="K76" s="179" t="str">
        <f t="shared" si="7"/>
        <v/>
      </c>
      <c r="L76" s="181" t="str">
        <f t="shared" si="8"/>
        <v/>
      </c>
      <c r="M76" s="174">
        <f t="shared" si="9"/>
        <v>0</v>
      </c>
      <c r="N76" s="177"/>
    </row>
    <row r="77" spans="2:14" ht="22.5" customHeight="1">
      <c r="B77" s="162">
        <f t="shared" si="5"/>
        <v>74</v>
      </c>
      <c r="C77" s="164"/>
      <c r="D77" s="168"/>
      <c r="E77" s="170"/>
      <c r="F77" s="170"/>
      <c r="G77" s="171"/>
      <c r="H77" s="182" t="str">
        <f t="shared" si="6"/>
        <v/>
      </c>
      <c r="I77" s="184"/>
      <c r="J77" s="170"/>
      <c r="K77" s="179" t="str">
        <f t="shared" si="7"/>
        <v/>
      </c>
      <c r="L77" s="181" t="str">
        <f t="shared" si="8"/>
        <v/>
      </c>
      <c r="M77" s="174">
        <f t="shared" si="9"/>
        <v>0</v>
      </c>
      <c r="N77" s="177"/>
    </row>
    <row r="78" spans="2:14" ht="22.5" customHeight="1">
      <c r="B78" s="162">
        <f t="shared" si="5"/>
        <v>75</v>
      </c>
      <c r="C78" s="164"/>
      <c r="D78" s="168"/>
      <c r="E78" s="170"/>
      <c r="F78" s="170"/>
      <c r="G78" s="171"/>
      <c r="H78" s="182" t="str">
        <f t="shared" si="6"/>
        <v/>
      </c>
      <c r="I78" s="184"/>
      <c r="J78" s="170"/>
      <c r="K78" s="179" t="str">
        <f t="shared" si="7"/>
        <v/>
      </c>
      <c r="L78" s="181" t="str">
        <f t="shared" si="8"/>
        <v/>
      </c>
      <c r="M78" s="174">
        <f t="shared" si="9"/>
        <v>0</v>
      </c>
      <c r="N78" s="177"/>
    </row>
    <row r="79" spans="2:14" ht="22.5" customHeight="1">
      <c r="B79" s="162">
        <f t="shared" si="5"/>
        <v>76</v>
      </c>
      <c r="C79" s="164"/>
      <c r="D79" s="168"/>
      <c r="E79" s="170"/>
      <c r="F79" s="170"/>
      <c r="G79" s="171"/>
      <c r="H79" s="182" t="str">
        <f t="shared" si="6"/>
        <v/>
      </c>
      <c r="I79" s="184"/>
      <c r="J79" s="170"/>
      <c r="K79" s="179" t="str">
        <f t="shared" si="7"/>
        <v/>
      </c>
      <c r="L79" s="181" t="str">
        <f t="shared" si="8"/>
        <v/>
      </c>
      <c r="M79" s="174">
        <f t="shared" si="9"/>
        <v>0</v>
      </c>
      <c r="N79" s="177"/>
    </row>
    <row r="80" spans="2:14" ht="22.5" customHeight="1">
      <c r="B80" s="162">
        <f t="shared" si="5"/>
        <v>77</v>
      </c>
      <c r="C80" s="164"/>
      <c r="D80" s="168"/>
      <c r="E80" s="170"/>
      <c r="F80" s="170"/>
      <c r="G80" s="171"/>
      <c r="H80" s="182" t="str">
        <f t="shared" si="6"/>
        <v/>
      </c>
      <c r="I80" s="184"/>
      <c r="J80" s="170"/>
      <c r="K80" s="179" t="str">
        <f t="shared" si="7"/>
        <v/>
      </c>
      <c r="L80" s="181" t="str">
        <f t="shared" si="8"/>
        <v/>
      </c>
      <c r="M80" s="174">
        <f t="shared" si="9"/>
        <v>0</v>
      </c>
      <c r="N80" s="177"/>
    </row>
    <row r="81" spans="2:14" ht="22.5" customHeight="1">
      <c r="B81" s="162">
        <f t="shared" si="5"/>
        <v>78</v>
      </c>
      <c r="C81" s="164"/>
      <c r="D81" s="168"/>
      <c r="E81" s="170"/>
      <c r="F81" s="170"/>
      <c r="G81" s="171"/>
      <c r="H81" s="182" t="str">
        <f t="shared" si="6"/>
        <v/>
      </c>
      <c r="I81" s="184"/>
      <c r="J81" s="170"/>
      <c r="K81" s="179" t="str">
        <f t="shared" si="7"/>
        <v/>
      </c>
      <c r="L81" s="181" t="str">
        <f t="shared" si="8"/>
        <v/>
      </c>
      <c r="M81" s="174">
        <f t="shared" si="9"/>
        <v>0</v>
      </c>
      <c r="N81" s="177"/>
    </row>
    <row r="82" spans="2:14" ht="22.5" customHeight="1">
      <c r="B82" s="162">
        <f t="shared" si="5"/>
        <v>79</v>
      </c>
      <c r="C82" s="164"/>
      <c r="D82" s="168"/>
      <c r="E82" s="170"/>
      <c r="F82" s="170"/>
      <c r="G82" s="171"/>
      <c r="H82" s="182" t="str">
        <f t="shared" si="6"/>
        <v/>
      </c>
      <c r="I82" s="184"/>
      <c r="J82" s="170"/>
      <c r="K82" s="179" t="str">
        <f t="shared" si="7"/>
        <v/>
      </c>
      <c r="L82" s="181" t="str">
        <f t="shared" si="8"/>
        <v/>
      </c>
      <c r="M82" s="174">
        <f t="shared" si="9"/>
        <v>0</v>
      </c>
      <c r="N82" s="177"/>
    </row>
    <row r="83" spans="2:14" ht="22.5" customHeight="1">
      <c r="B83" s="162">
        <f t="shared" si="5"/>
        <v>80</v>
      </c>
      <c r="C83" s="164"/>
      <c r="D83" s="168"/>
      <c r="E83" s="170"/>
      <c r="F83" s="170"/>
      <c r="G83" s="171"/>
      <c r="H83" s="182" t="str">
        <f t="shared" si="6"/>
        <v/>
      </c>
      <c r="I83" s="184"/>
      <c r="J83" s="170"/>
      <c r="K83" s="179" t="str">
        <f t="shared" si="7"/>
        <v/>
      </c>
      <c r="L83" s="181" t="str">
        <f t="shared" si="8"/>
        <v/>
      </c>
      <c r="M83" s="174">
        <f t="shared" si="9"/>
        <v>0</v>
      </c>
      <c r="N83" s="177"/>
    </row>
    <row r="84" spans="2:14" ht="22.5" customHeight="1">
      <c r="B84" s="162">
        <f t="shared" si="5"/>
        <v>81</v>
      </c>
      <c r="C84" s="164"/>
      <c r="D84" s="168"/>
      <c r="E84" s="170"/>
      <c r="F84" s="170"/>
      <c r="G84" s="171"/>
      <c r="H84" s="182" t="str">
        <f t="shared" si="6"/>
        <v/>
      </c>
      <c r="I84" s="184"/>
      <c r="J84" s="170"/>
      <c r="K84" s="179" t="str">
        <f t="shared" si="7"/>
        <v/>
      </c>
      <c r="L84" s="181" t="str">
        <f t="shared" si="8"/>
        <v/>
      </c>
      <c r="M84" s="174">
        <f t="shared" si="9"/>
        <v>0</v>
      </c>
      <c r="N84" s="177"/>
    </row>
    <row r="85" spans="2:14" ht="22.5" customHeight="1">
      <c r="B85" s="162">
        <f t="shared" si="5"/>
        <v>82</v>
      </c>
      <c r="C85" s="164"/>
      <c r="D85" s="168"/>
      <c r="E85" s="170"/>
      <c r="F85" s="170"/>
      <c r="G85" s="171"/>
      <c r="H85" s="182" t="str">
        <f t="shared" si="6"/>
        <v/>
      </c>
      <c r="I85" s="184"/>
      <c r="J85" s="170"/>
      <c r="K85" s="179" t="str">
        <f t="shared" si="7"/>
        <v/>
      </c>
      <c r="L85" s="181" t="str">
        <f t="shared" si="8"/>
        <v/>
      </c>
      <c r="M85" s="174">
        <f t="shared" si="9"/>
        <v>0</v>
      </c>
      <c r="N85" s="177"/>
    </row>
    <row r="86" spans="2:14" ht="22.5" customHeight="1">
      <c r="B86" s="162">
        <f t="shared" si="5"/>
        <v>83</v>
      </c>
      <c r="C86" s="164"/>
      <c r="D86" s="168"/>
      <c r="E86" s="170"/>
      <c r="F86" s="170"/>
      <c r="G86" s="171"/>
      <c r="H86" s="182" t="str">
        <f t="shared" si="6"/>
        <v/>
      </c>
      <c r="I86" s="184"/>
      <c r="J86" s="170"/>
      <c r="K86" s="179" t="str">
        <f t="shared" si="7"/>
        <v/>
      </c>
      <c r="L86" s="181" t="str">
        <f t="shared" si="8"/>
        <v/>
      </c>
      <c r="M86" s="174">
        <f t="shared" si="9"/>
        <v>0</v>
      </c>
      <c r="N86" s="177"/>
    </row>
    <row r="87" spans="2:14" ht="22.5" customHeight="1">
      <c r="B87" s="162">
        <f t="shared" si="5"/>
        <v>84</v>
      </c>
      <c r="C87" s="164"/>
      <c r="D87" s="168"/>
      <c r="E87" s="170"/>
      <c r="F87" s="170"/>
      <c r="G87" s="171"/>
      <c r="H87" s="182" t="str">
        <f t="shared" si="6"/>
        <v/>
      </c>
      <c r="I87" s="184"/>
      <c r="J87" s="170"/>
      <c r="K87" s="179" t="str">
        <f t="shared" si="7"/>
        <v/>
      </c>
      <c r="L87" s="181" t="str">
        <f t="shared" si="8"/>
        <v/>
      </c>
      <c r="M87" s="174">
        <f t="shared" si="9"/>
        <v>0</v>
      </c>
      <c r="N87" s="177"/>
    </row>
    <row r="88" spans="2:14" ht="22.5" customHeight="1">
      <c r="B88" s="162">
        <f t="shared" si="5"/>
        <v>85</v>
      </c>
      <c r="C88" s="164"/>
      <c r="D88" s="168"/>
      <c r="E88" s="170"/>
      <c r="F88" s="170"/>
      <c r="G88" s="171"/>
      <c r="H88" s="182" t="str">
        <f t="shared" si="6"/>
        <v/>
      </c>
      <c r="I88" s="184"/>
      <c r="J88" s="170"/>
      <c r="K88" s="179" t="str">
        <f t="shared" si="7"/>
        <v/>
      </c>
      <c r="L88" s="181" t="str">
        <f t="shared" si="8"/>
        <v/>
      </c>
      <c r="M88" s="174">
        <f t="shared" si="9"/>
        <v>0</v>
      </c>
      <c r="N88" s="177"/>
    </row>
    <row r="89" spans="2:14" ht="22.5" customHeight="1">
      <c r="B89" s="162">
        <f t="shared" si="5"/>
        <v>86</v>
      </c>
      <c r="C89" s="164"/>
      <c r="D89" s="168"/>
      <c r="E89" s="170"/>
      <c r="F89" s="170"/>
      <c r="G89" s="171"/>
      <c r="H89" s="182" t="str">
        <f t="shared" si="6"/>
        <v/>
      </c>
      <c r="I89" s="184"/>
      <c r="J89" s="170"/>
      <c r="K89" s="179" t="str">
        <f t="shared" si="7"/>
        <v/>
      </c>
      <c r="L89" s="181" t="str">
        <f t="shared" si="8"/>
        <v/>
      </c>
      <c r="M89" s="174">
        <f t="shared" si="9"/>
        <v>0</v>
      </c>
      <c r="N89" s="177"/>
    </row>
    <row r="90" spans="2:14" ht="22.5" customHeight="1">
      <c r="B90" s="162">
        <f t="shared" si="5"/>
        <v>87</v>
      </c>
      <c r="C90" s="164"/>
      <c r="D90" s="168"/>
      <c r="E90" s="170"/>
      <c r="F90" s="170"/>
      <c r="G90" s="171"/>
      <c r="H90" s="182" t="str">
        <f t="shared" si="6"/>
        <v/>
      </c>
      <c r="I90" s="184"/>
      <c r="J90" s="170"/>
      <c r="K90" s="179" t="str">
        <f t="shared" si="7"/>
        <v/>
      </c>
      <c r="L90" s="181" t="str">
        <f t="shared" si="8"/>
        <v/>
      </c>
      <c r="M90" s="174">
        <f t="shared" si="9"/>
        <v>0</v>
      </c>
      <c r="N90" s="177"/>
    </row>
    <row r="91" spans="2:14" ht="22.5" customHeight="1">
      <c r="B91" s="162">
        <f t="shared" si="5"/>
        <v>88</v>
      </c>
      <c r="C91" s="164"/>
      <c r="D91" s="168"/>
      <c r="E91" s="170"/>
      <c r="F91" s="170"/>
      <c r="G91" s="171"/>
      <c r="H91" s="182" t="str">
        <f t="shared" si="6"/>
        <v/>
      </c>
      <c r="I91" s="184"/>
      <c r="J91" s="170"/>
      <c r="K91" s="179" t="str">
        <f t="shared" si="7"/>
        <v/>
      </c>
      <c r="L91" s="181" t="str">
        <f t="shared" si="8"/>
        <v/>
      </c>
      <c r="M91" s="174">
        <f t="shared" si="9"/>
        <v>0</v>
      </c>
      <c r="N91" s="177"/>
    </row>
    <row r="92" spans="2:14" ht="22.5" customHeight="1">
      <c r="B92" s="162">
        <f t="shared" si="5"/>
        <v>89</v>
      </c>
      <c r="C92" s="164"/>
      <c r="D92" s="168"/>
      <c r="E92" s="170"/>
      <c r="F92" s="170"/>
      <c r="G92" s="171"/>
      <c r="H92" s="182" t="str">
        <f t="shared" si="6"/>
        <v/>
      </c>
      <c r="I92" s="184"/>
      <c r="J92" s="170"/>
      <c r="K92" s="179" t="str">
        <f t="shared" si="7"/>
        <v/>
      </c>
      <c r="L92" s="181" t="str">
        <f t="shared" si="8"/>
        <v/>
      </c>
      <c r="M92" s="174">
        <f t="shared" si="9"/>
        <v>0</v>
      </c>
      <c r="N92" s="177"/>
    </row>
    <row r="93" spans="2:14" ht="22.5" customHeight="1">
      <c r="B93" s="162">
        <f t="shared" si="5"/>
        <v>90</v>
      </c>
      <c r="C93" s="164"/>
      <c r="D93" s="168"/>
      <c r="E93" s="170"/>
      <c r="F93" s="170"/>
      <c r="G93" s="171"/>
      <c r="H93" s="182" t="str">
        <f t="shared" si="6"/>
        <v/>
      </c>
      <c r="I93" s="184"/>
      <c r="J93" s="170"/>
      <c r="K93" s="179" t="str">
        <f t="shared" si="7"/>
        <v/>
      </c>
      <c r="L93" s="181" t="str">
        <f t="shared" si="8"/>
        <v/>
      </c>
      <c r="M93" s="174">
        <f t="shared" si="9"/>
        <v>0</v>
      </c>
      <c r="N93" s="177"/>
    </row>
    <row r="94" spans="2:14" ht="22.5" customHeight="1">
      <c r="B94" s="162">
        <f t="shared" si="5"/>
        <v>91</v>
      </c>
      <c r="C94" s="164"/>
      <c r="D94" s="168"/>
      <c r="E94" s="170"/>
      <c r="F94" s="170"/>
      <c r="G94" s="171"/>
      <c r="H94" s="182" t="str">
        <f t="shared" si="6"/>
        <v/>
      </c>
      <c r="I94" s="184"/>
      <c r="J94" s="170"/>
      <c r="K94" s="179" t="str">
        <f t="shared" si="7"/>
        <v/>
      </c>
      <c r="L94" s="181" t="str">
        <f t="shared" si="8"/>
        <v/>
      </c>
      <c r="M94" s="174">
        <f t="shared" si="9"/>
        <v>0</v>
      </c>
      <c r="N94" s="177"/>
    </row>
    <row r="95" spans="2:14" ht="22.5" customHeight="1">
      <c r="B95" s="162">
        <f t="shared" si="5"/>
        <v>92</v>
      </c>
      <c r="C95" s="164"/>
      <c r="D95" s="168"/>
      <c r="E95" s="170"/>
      <c r="F95" s="170"/>
      <c r="G95" s="171"/>
      <c r="H95" s="182" t="str">
        <f t="shared" si="6"/>
        <v/>
      </c>
      <c r="I95" s="184"/>
      <c r="J95" s="170"/>
      <c r="K95" s="179" t="str">
        <f t="shared" si="7"/>
        <v/>
      </c>
      <c r="L95" s="181" t="str">
        <f t="shared" si="8"/>
        <v/>
      </c>
      <c r="M95" s="174">
        <f t="shared" si="9"/>
        <v>0</v>
      </c>
      <c r="N95" s="177"/>
    </row>
    <row r="96" spans="2:14" ht="22.5" customHeight="1">
      <c r="B96" s="162">
        <f t="shared" si="5"/>
        <v>93</v>
      </c>
      <c r="C96" s="164"/>
      <c r="D96" s="168"/>
      <c r="E96" s="170"/>
      <c r="F96" s="170"/>
      <c r="G96" s="171"/>
      <c r="H96" s="182" t="str">
        <f t="shared" si="6"/>
        <v/>
      </c>
      <c r="I96" s="184"/>
      <c r="J96" s="170"/>
      <c r="K96" s="179" t="str">
        <f t="shared" si="7"/>
        <v/>
      </c>
      <c r="L96" s="181" t="str">
        <f t="shared" si="8"/>
        <v/>
      </c>
      <c r="M96" s="174">
        <f t="shared" si="9"/>
        <v>0</v>
      </c>
      <c r="N96" s="177"/>
    </row>
    <row r="97" spans="2:14" ht="22.5" customHeight="1">
      <c r="B97" s="162">
        <f t="shared" si="5"/>
        <v>94</v>
      </c>
      <c r="C97" s="164"/>
      <c r="D97" s="168"/>
      <c r="E97" s="170"/>
      <c r="F97" s="170"/>
      <c r="G97" s="171"/>
      <c r="H97" s="182" t="str">
        <f t="shared" si="6"/>
        <v/>
      </c>
      <c r="I97" s="184"/>
      <c r="J97" s="170"/>
      <c r="K97" s="179" t="str">
        <f t="shared" si="7"/>
        <v/>
      </c>
      <c r="L97" s="181" t="str">
        <f t="shared" si="8"/>
        <v/>
      </c>
      <c r="M97" s="174">
        <f t="shared" si="9"/>
        <v>0</v>
      </c>
      <c r="N97" s="177"/>
    </row>
    <row r="98" spans="2:14" ht="22.5" customHeight="1">
      <c r="B98" s="162">
        <f t="shared" si="5"/>
        <v>95</v>
      </c>
      <c r="C98" s="164"/>
      <c r="D98" s="168"/>
      <c r="E98" s="170"/>
      <c r="F98" s="170"/>
      <c r="G98" s="171"/>
      <c r="H98" s="182" t="str">
        <f t="shared" si="6"/>
        <v/>
      </c>
      <c r="I98" s="184"/>
      <c r="J98" s="170"/>
      <c r="K98" s="179" t="str">
        <f t="shared" si="7"/>
        <v/>
      </c>
      <c r="L98" s="181" t="str">
        <f t="shared" si="8"/>
        <v/>
      </c>
      <c r="M98" s="174">
        <f t="shared" si="9"/>
        <v>0</v>
      </c>
      <c r="N98" s="177"/>
    </row>
    <row r="99" spans="2:14" ht="22.5" customHeight="1">
      <c r="B99" s="162">
        <f t="shared" si="5"/>
        <v>96</v>
      </c>
      <c r="C99" s="164"/>
      <c r="D99" s="168"/>
      <c r="E99" s="170"/>
      <c r="F99" s="170"/>
      <c r="G99" s="171"/>
      <c r="H99" s="182" t="str">
        <f t="shared" si="6"/>
        <v/>
      </c>
      <c r="I99" s="184"/>
      <c r="J99" s="170"/>
      <c r="K99" s="179" t="str">
        <f t="shared" si="7"/>
        <v/>
      </c>
      <c r="L99" s="181" t="str">
        <f t="shared" si="8"/>
        <v/>
      </c>
      <c r="M99" s="174">
        <f t="shared" si="9"/>
        <v>0</v>
      </c>
      <c r="N99" s="177"/>
    </row>
    <row r="100" spans="2:14" ht="22.5" customHeight="1">
      <c r="B100" s="162">
        <f t="shared" si="5"/>
        <v>97</v>
      </c>
      <c r="C100" s="164"/>
      <c r="D100" s="168"/>
      <c r="E100" s="170"/>
      <c r="F100" s="170"/>
      <c r="G100" s="171"/>
      <c r="H100" s="182" t="str">
        <f t="shared" si="6"/>
        <v/>
      </c>
      <c r="I100" s="184"/>
      <c r="J100" s="170"/>
      <c r="K100" s="179" t="str">
        <f t="shared" si="7"/>
        <v/>
      </c>
      <c r="L100" s="181" t="str">
        <f t="shared" si="8"/>
        <v/>
      </c>
      <c r="M100" s="174">
        <f t="shared" si="9"/>
        <v>0</v>
      </c>
      <c r="N100" s="177"/>
    </row>
    <row r="101" spans="2:14" ht="22.5" customHeight="1">
      <c r="B101" s="162">
        <f t="shared" si="5"/>
        <v>98</v>
      </c>
      <c r="C101" s="164"/>
      <c r="D101" s="168"/>
      <c r="E101" s="170"/>
      <c r="F101" s="170"/>
      <c r="G101" s="171"/>
      <c r="H101" s="182" t="str">
        <f t="shared" si="6"/>
        <v/>
      </c>
      <c r="I101" s="184"/>
      <c r="J101" s="170"/>
      <c r="K101" s="179" t="str">
        <f t="shared" si="7"/>
        <v/>
      </c>
      <c r="L101" s="181" t="str">
        <f t="shared" si="8"/>
        <v/>
      </c>
      <c r="M101" s="174">
        <f t="shared" si="9"/>
        <v>0</v>
      </c>
      <c r="N101" s="177"/>
    </row>
    <row r="102" spans="2:14" ht="22.5" customHeight="1">
      <c r="B102" s="162">
        <f t="shared" si="5"/>
        <v>99</v>
      </c>
      <c r="C102" s="164"/>
      <c r="D102" s="168"/>
      <c r="E102" s="170"/>
      <c r="F102" s="170"/>
      <c r="G102" s="171"/>
      <c r="H102" s="182" t="str">
        <f t="shared" si="6"/>
        <v/>
      </c>
      <c r="I102" s="184"/>
      <c r="J102" s="170"/>
      <c r="K102" s="179" t="str">
        <f t="shared" si="7"/>
        <v/>
      </c>
      <c r="L102" s="181" t="str">
        <f t="shared" si="8"/>
        <v/>
      </c>
      <c r="M102" s="174">
        <f t="shared" si="9"/>
        <v>0</v>
      </c>
      <c r="N102" s="177"/>
    </row>
    <row r="103" spans="2:14" ht="22.5" customHeight="1">
      <c r="B103" s="162">
        <f t="shared" si="5"/>
        <v>100</v>
      </c>
      <c r="C103" s="164"/>
      <c r="D103" s="168"/>
      <c r="E103" s="170"/>
      <c r="F103" s="170"/>
      <c r="G103" s="171"/>
      <c r="H103" s="182" t="str">
        <f t="shared" si="6"/>
        <v/>
      </c>
      <c r="I103" s="184"/>
      <c r="J103" s="170"/>
      <c r="K103" s="179" t="str">
        <f t="shared" si="7"/>
        <v/>
      </c>
      <c r="L103" s="181" t="str">
        <f t="shared" si="8"/>
        <v/>
      </c>
      <c r="M103" s="174">
        <f t="shared" si="9"/>
        <v>0</v>
      </c>
      <c r="N103" s="177"/>
    </row>
    <row r="104" spans="2:14" ht="22.5" customHeight="1">
      <c r="B104" s="162">
        <f t="shared" si="5"/>
        <v>101</v>
      </c>
      <c r="C104" s="164"/>
      <c r="D104" s="168"/>
      <c r="E104" s="170"/>
      <c r="F104" s="170"/>
      <c r="G104" s="171"/>
      <c r="H104" s="182" t="str">
        <f t="shared" si="6"/>
        <v/>
      </c>
      <c r="I104" s="184"/>
      <c r="J104" s="170"/>
      <c r="K104" s="179" t="str">
        <f t="shared" si="7"/>
        <v/>
      </c>
      <c r="L104" s="181" t="str">
        <f t="shared" si="8"/>
        <v/>
      </c>
      <c r="M104" s="174">
        <f t="shared" si="9"/>
        <v>0</v>
      </c>
      <c r="N104" s="177"/>
    </row>
    <row r="105" spans="2:14" ht="22.5" customHeight="1">
      <c r="B105" s="162">
        <f t="shared" si="5"/>
        <v>102</v>
      </c>
      <c r="C105" s="164"/>
      <c r="D105" s="168"/>
      <c r="E105" s="170"/>
      <c r="F105" s="170"/>
      <c r="G105" s="171"/>
      <c r="H105" s="182" t="str">
        <f t="shared" si="6"/>
        <v/>
      </c>
      <c r="I105" s="184"/>
      <c r="J105" s="170"/>
      <c r="K105" s="179" t="str">
        <f t="shared" si="7"/>
        <v/>
      </c>
      <c r="L105" s="181" t="str">
        <f t="shared" si="8"/>
        <v/>
      </c>
      <c r="M105" s="174">
        <f t="shared" si="9"/>
        <v>0</v>
      </c>
      <c r="N105" s="177"/>
    </row>
    <row r="106" spans="2:14" ht="22.5" customHeight="1">
      <c r="B106" s="162">
        <f t="shared" si="5"/>
        <v>103</v>
      </c>
      <c r="C106" s="164"/>
      <c r="D106" s="168"/>
      <c r="E106" s="170"/>
      <c r="F106" s="170"/>
      <c r="G106" s="171"/>
      <c r="H106" s="182" t="str">
        <f t="shared" si="6"/>
        <v/>
      </c>
      <c r="I106" s="184"/>
      <c r="J106" s="170"/>
      <c r="K106" s="179" t="str">
        <f t="shared" si="7"/>
        <v/>
      </c>
      <c r="L106" s="181" t="str">
        <f t="shared" si="8"/>
        <v/>
      </c>
      <c r="M106" s="174">
        <f t="shared" si="9"/>
        <v>0</v>
      </c>
      <c r="N106" s="177"/>
    </row>
    <row r="107" spans="2:14" ht="22.5" customHeight="1">
      <c r="B107" s="162">
        <f t="shared" si="5"/>
        <v>104</v>
      </c>
      <c r="C107" s="164"/>
      <c r="D107" s="168"/>
      <c r="E107" s="170"/>
      <c r="F107" s="170"/>
      <c r="G107" s="171"/>
      <c r="H107" s="182" t="str">
        <f t="shared" si="6"/>
        <v/>
      </c>
      <c r="I107" s="184"/>
      <c r="J107" s="170"/>
      <c r="K107" s="179" t="str">
        <f t="shared" si="7"/>
        <v/>
      </c>
      <c r="L107" s="181" t="str">
        <f t="shared" si="8"/>
        <v/>
      </c>
      <c r="M107" s="174">
        <f t="shared" si="9"/>
        <v>0</v>
      </c>
      <c r="N107" s="177"/>
    </row>
    <row r="108" spans="2:14" ht="22.5" customHeight="1">
      <c r="B108" s="162">
        <f t="shared" si="5"/>
        <v>105</v>
      </c>
      <c r="C108" s="164"/>
      <c r="D108" s="168"/>
      <c r="E108" s="170"/>
      <c r="F108" s="170"/>
      <c r="G108" s="171"/>
      <c r="H108" s="182" t="str">
        <f t="shared" si="6"/>
        <v/>
      </c>
      <c r="I108" s="184"/>
      <c r="J108" s="170"/>
      <c r="K108" s="179" t="str">
        <f t="shared" si="7"/>
        <v/>
      </c>
      <c r="L108" s="181" t="str">
        <f t="shared" si="8"/>
        <v/>
      </c>
      <c r="M108" s="174">
        <f t="shared" si="9"/>
        <v>0</v>
      </c>
      <c r="N108" s="177"/>
    </row>
    <row r="109" spans="2:14" ht="22.5" customHeight="1">
      <c r="B109" s="162">
        <f t="shared" si="5"/>
        <v>106</v>
      </c>
      <c r="C109" s="164"/>
      <c r="D109" s="168"/>
      <c r="E109" s="170"/>
      <c r="F109" s="170"/>
      <c r="G109" s="171"/>
      <c r="H109" s="182" t="str">
        <f t="shared" si="6"/>
        <v/>
      </c>
      <c r="I109" s="184"/>
      <c r="J109" s="170"/>
      <c r="K109" s="179" t="str">
        <f t="shared" si="7"/>
        <v/>
      </c>
      <c r="L109" s="181" t="str">
        <f t="shared" si="8"/>
        <v/>
      </c>
      <c r="M109" s="174">
        <f t="shared" si="9"/>
        <v>0</v>
      </c>
      <c r="N109" s="177"/>
    </row>
    <row r="110" spans="2:14" ht="22.5" customHeight="1">
      <c r="B110" s="162">
        <f t="shared" si="5"/>
        <v>107</v>
      </c>
      <c r="C110" s="164"/>
      <c r="D110" s="168"/>
      <c r="E110" s="170"/>
      <c r="F110" s="170"/>
      <c r="G110" s="171"/>
      <c r="H110" s="182" t="str">
        <f t="shared" si="6"/>
        <v/>
      </c>
      <c r="I110" s="184"/>
      <c r="J110" s="170"/>
      <c r="K110" s="179" t="str">
        <f t="shared" si="7"/>
        <v/>
      </c>
      <c r="L110" s="181" t="str">
        <f t="shared" si="8"/>
        <v/>
      </c>
      <c r="M110" s="174">
        <f t="shared" si="9"/>
        <v>0</v>
      </c>
      <c r="N110" s="177"/>
    </row>
    <row r="111" spans="2:14" ht="22.5" customHeight="1">
      <c r="B111" s="162">
        <f t="shared" si="5"/>
        <v>108</v>
      </c>
      <c r="C111" s="164"/>
      <c r="D111" s="168"/>
      <c r="E111" s="170"/>
      <c r="F111" s="170"/>
      <c r="G111" s="171"/>
      <c r="H111" s="182" t="str">
        <f t="shared" si="6"/>
        <v/>
      </c>
      <c r="I111" s="184"/>
      <c r="J111" s="170"/>
      <c r="K111" s="179" t="str">
        <f t="shared" si="7"/>
        <v/>
      </c>
      <c r="L111" s="181" t="str">
        <f t="shared" si="8"/>
        <v/>
      </c>
      <c r="M111" s="174">
        <f t="shared" si="9"/>
        <v>0</v>
      </c>
      <c r="N111" s="177"/>
    </row>
    <row r="112" spans="2:14" ht="22.5" customHeight="1">
      <c r="B112" s="162">
        <f t="shared" si="5"/>
        <v>109</v>
      </c>
      <c r="C112" s="164"/>
      <c r="D112" s="168"/>
      <c r="E112" s="170"/>
      <c r="F112" s="170"/>
      <c r="G112" s="171"/>
      <c r="H112" s="182" t="str">
        <f t="shared" si="6"/>
        <v/>
      </c>
      <c r="I112" s="184"/>
      <c r="J112" s="170"/>
      <c r="K112" s="179" t="str">
        <f t="shared" si="7"/>
        <v/>
      </c>
      <c r="L112" s="181" t="str">
        <f t="shared" si="8"/>
        <v/>
      </c>
      <c r="M112" s="174">
        <f t="shared" si="9"/>
        <v>0</v>
      </c>
      <c r="N112" s="177"/>
    </row>
    <row r="113" spans="2:14" ht="22.5" customHeight="1">
      <c r="B113" s="162">
        <f t="shared" si="5"/>
        <v>110</v>
      </c>
      <c r="C113" s="164"/>
      <c r="D113" s="168"/>
      <c r="E113" s="170"/>
      <c r="F113" s="170"/>
      <c r="G113" s="171"/>
      <c r="H113" s="182" t="str">
        <f t="shared" si="6"/>
        <v/>
      </c>
      <c r="I113" s="184"/>
      <c r="J113" s="170"/>
      <c r="K113" s="179" t="str">
        <f t="shared" si="7"/>
        <v/>
      </c>
      <c r="L113" s="181" t="str">
        <f t="shared" si="8"/>
        <v/>
      </c>
      <c r="M113" s="174">
        <f t="shared" si="9"/>
        <v>0</v>
      </c>
      <c r="N113" s="177"/>
    </row>
    <row r="114" spans="2:14" ht="22.5" customHeight="1">
      <c r="B114" s="162">
        <f t="shared" si="5"/>
        <v>111</v>
      </c>
      <c r="C114" s="164"/>
      <c r="D114" s="168"/>
      <c r="E114" s="170"/>
      <c r="F114" s="170"/>
      <c r="G114" s="171"/>
      <c r="H114" s="182" t="str">
        <f t="shared" si="6"/>
        <v/>
      </c>
      <c r="I114" s="184"/>
      <c r="J114" s="170"/>
      <c r="K114" s="179" t="str">
        <f t="shared" si="7"/>
        <v/>
      </c>
      <c r="L114" s="181" t="str">
        <f t="shared" si="8"/>
        <v/>
      </c>
      <c r="M114" s="174">
        <f t="shared" si="9"/>
        <v>0</v>
      </c>
      <c r="N114" s="177"/>
    </row>
    <row r="115" spans="2:14" ht="22.5" customHeight="1">
      <c r="B115" s="162">
        <f t="shared" si="5"/>
        <v>112</v>
      </c>
      <c r="C115" s="164"/>
      <c r="D115" s="168"/>
      <c r="E115" s="170"/>
      <c r="F115" s="170"/>
      <c r="G115" s="171"/>
      <c r="H115" s="182" t="str">
        <f t="shared" si="6"/>
        <v/>
      </c>
      <c r="I115" s="184"/>
      <c r="J115" s="170"/>
      <c r="K115" s="179" t="str">
        <f t="shared" si="7"/>
        <v/>
      </c>
      <c r="L115" s="181" t="str">
        <f t="shared" si="8"/>
        <v/>
      </c>
      <c r="M115" s="174">
        <f t="shared" si="9"/>
        <v>0</v>
      </c>
      <c r="N115" s="177"/>
    </row>
    <row r="116" spans="2:14" ht="22.5" customHeight="1">
      <c r="B116" s="162">
        <f t="shared" si="5"/>
        <v>113</v>
      </c>
      <c r="C116" s="164"/>
      <c r="D116" s="168"/>
      <c r="E116" s="170"/>
      <c r="F116" s="170"/>
      <c r="G116" s="171"/>
      <c r="H116" s="182" t="str">
        <f t="shared" si="6"/>
        <v/>
      </c>
      <c r="I116" s="184"/>
      <c r="J116" s="170"/>
      <c r="K116" s="179" t="str">
        <f t="shared" si="7"/>
        <v/>
      </c>
      <c r="L116" s="181" t="str">
        <f t="shared" si="8"/>
        <v/>
      </c>
      <c r="M116" s="174">
        <f t="shared" si="9"/>
        <v>0</v>
      </c>
      <c r="N116" s="177"/>
    </row>
    <row r="117" spans="2:14" ht="22.5" customHeight="1">
      <c r="B117" s="162">
        <f t="shared" si="5"/>
        <v>114</v>
      </c>
      <c r="C117" s="164"/>
      <c r="D117" s="168"/>
      <c r="E117" s="170"/>
      <c r="F117" s="170"/>
      <c r="G117" s="171"/>
      <c r="H117" s="182" t="str">
        <f t="shared" si="6"/>
        <v/>
      </c>
      <c r="I117" s="184"/>
      <c r="J117" s="170"/>
      <c r="K117" s="179" t="str">
        <f t="shared" si="7"/>
        <v/>
      </c>
      <c r="L117" s="181" t="str">
        <f t="shared" si="8"/>
        <v/>
      </c>
      <c r="M117" s="174">
        <f t="shared" si="9"/>
        <v>0</v>
      </c>
      <c r="N117" s="177"/>
    </row>
    <row r="118" spans="2:14" ht="22.5" customHeight="1">
      <c r="B118" s="162">
        <f t="shared" si="5"/>
        <v>115</v>
      </c>
      <c r="C118" s="164"/>
      <c r="D118" s="168"/>
      <c r="E118" s="170"/>
      <c r="F118" s="170"/>
      <c r="G118" s="171"/>
      <c r="H118" s="182" t="str">
        <f t="shared" si="6"/>
        <v/>
      </c>
      <c r="I118" s="184"/>
      <c r="J118" s="170"/>
      <c r="K118" s="179" t="str">
        <f t="shared" si="7"/>
        <v/>
      </c>
      <c r="L118" s="181" t="str">
        <f t="shared" si="8"/>
        <v/>
      </c>
      <c r="M118" s="174">
        <f t="shared" si="9"/>
        <v>0</v>
      </c>
      <c r="N118" s="177"/>
    </row>
    <row r="119" spans="2:14" ht="22.5" customHeight="1">
      <c r="B119" s="162">
        <f t="shared" si="5"/>
        <v>116</v>
      </c>
      <c r="C119" s="164"/>
      <c r="D119" s="168"/>
      <c r="E119" s="170"/>
      <c r="F119" s="170"/>
      <c r="G119" s="171"/>
      <c r="H119" s="182" t="str">
        <f t="shared" si="6"/>
        <v/>
      </c>
      <c r="I119" s="184"/>
      <c r="J119" s="170"/>
      <c r="K119" s="179" t="str">
        <f t="shared" si="7"/>
        <v/>
      </c>
      <c r="L119" s="181" t="str">
        <f t="shared" si="8"/>
        <v/>
      </c>
      <c r="M119" s="174">
        <f t="shared" si="9"/>
        <v>0</v>
      </c>
      <c r="N119" s="177"/>
    </row>
    <row r="120" spans="2:14" ht="22.5" customHeight="1">
      <c r="B120" s="162">
        <f t="shared" si="5"/>
        <v>117</v>
      </c>
      <c r="C120" s="164"/>
      <c r="D120" s="168"/>
      <c r="E120" s="170"/>
      <c r="F120" s="170"/>
      <c r="G120" s="171"/>
      <c r="H120" s="182" t="str">
        <f t="shared" si="6"/>
        <v/>
      </c>
      <c r="I120" s="184"/>
      <c r="J120" s="170"/>
      <c r="K120" s="179" t="str">
        <f t="shared" si="7"/>
        <v/>
      </c>
      <c r="L120" s="181" t="str">
        <f t="shared" si="8"/>
        <v/>
      </c>
      <c r="M120" s="174">
        <f t="shared" si="9"/>
        <v>0</v>
      </c>
      <c r="N120" s="177"/>
    </row>
    <row r="121" spans="2:14" ht="22.5" customHeight="1">
      <c r="B121" s="162">
        <f t="shared" si="5"/>
        <v>118</v>
      </c>
      <c r="C121" s="164"/>
      <c r="D121" s="168"/>
      <c r="E121" s="170"/>
      <c r="F121" s="170"/>
      <c r="G121" s="171"/>
      <c r="H121" s="182" t="str">
        <f t="shared" si="6"/>
        <v/>
      </c>
      <c r="I121" s="184"/>
      <c r="J121" s="170"/>
      <c r="K121" s="179" t="str">
        <f t="shared" si="7"/>
        <v/>
      </c>
      <c r="L121" s="181" t="str">
        <f t="shared" si="8"/>
        <v/>
      </c>
      <c r="M121" s="174">
        <f t="shared" si="9"/>
        <v>0</v>
      </c>
      <c r="N121" s="177"/>
    </row>
    <row r="122" spans="2:14" ht="22.5" customHeight="1">
      <c r="B122" s="162">
        <f t="shared" si="5"/>
        <v>119</v>
      </c>
      <c r="C122" s="164"/>
      <c r="D122" s="168"/>
      <c r="E122" s="170"/>
      <c r="F122" s="170"/>
      <c r="G122" s="171"/>
      <c r="H122" s="182" t="str">
        <f t="shared" si="6"/>
        <v/>
      </c>
      <c r="I122" s="184"/>
      <c r="J122" s="170"/>
      <c r="K122" s="179" t="str">
        <f t="shared" si="7"/>
        <v/>
      </c>
      <c r="L122" s="181" t="str">
        <f t="shared" si="8"/>
        <v/>
      </c>
      <c r="M122" s="174">
        <f t="shared" si="9"/>
        <v>0</v>
      </c>
      <c r="N122" s="177"/>
    </row>
    <row r="123" spans="2:14" ht="22.5" customHeight="1">
      <c r="B123" s="162">
        <f t="shared" si="5"/>
        <v>120</v>
      </c>
      <c r="C123" s="164"/>
      <c r="D123" s="168"/>
      <c r="E123" s="170"/>
      <c r="F123" s="170"/>
      <c r="G123" s="171"/>
      <c r="H123" s="182" t="str">
        <f t="shared" si="6"/>
        <v/>
      </c>
      <c r="I123" s="184"/>
      <c r="J123" s="170"/>
      <c r="K123" s="179" t="str">
        <f t="shared" si="7"/>
        <v/>
      </c>
      <c r="L123" s="181" t="str">
        <f t="shared" si="8"/>
        <v/>
      </c>
      <c r="M123" s="174">
        <f t="shared" si="9"/>
        <v>0</v>
      </c>
      <c r="N123" s="177"/>
    </row>
    <row r="124" spans="2:14" ht="22.5" customHeight="1">
      <c r="B124" s="162">
        <f t="shared" si="5"/>
        <v>121</v>
      </c>
      <c r="C124" s="164"/>
      <c r="D124" s="168"/>
      <c r="E124" s="170"/>
      <c r="F124" s="170"/>
      <c r="G124" s="171"/>
      <c r="H124" s="182" t="str">
        <f t="shared" si="6"/>
        <v/>
      </c>
      <c r="I124" s="184"/>
      <c r="J124" s="170"/>
      <c r="K124" s="179" t="str">
        <f t="shared" si="7"/>
        <v/>
      </c>
      <c r="L124" s="181" t="str">
        <f t="shared" si="8"/>
        <v/>
      </c>
      <c r="M124" s="174">
        <f t="shared" si="9"/>
        <v>0</v>
      </c>
      <c r="N124" s="177"/>
    </row>
    <row r="125" spans="2:14" ht="22.5" customHeight="1">
      <c r="B125" s="162">
        <f t="shared" si="5"/>
        <v>122</v>
      </c>
      <c r="C125" s="164"/>
      <c r="D125" s="168"/>
      <c r="E125" s="170"/>
      <c r="F125" s="170"/>
      <c r="G125" s="171"/>
      <c r="H125" s="182" t="str">
        <f t="shared" si="6"/>
        <v/>
      </c>
      <c r="I125" s="184"/>
      <c r="J125" s="170"/>
      <c r="K125" s="179" t="str">
        <f t="shared" si="7"/>
        <v/>
      </c>
      <c r="L125" s="181" t="str">
        <f t="shared" si="8"/>
        <v/>
      </c>
      <c r="M125" s="174">
        <f t="shared" si="9"/>
        <v>0</v>
      </c>
      <c r="N125" s="177"/>
    </row>
    <row r="126" spans="2:14" ht="22.5" customHeight="1">
      <c r="B126" s="162">
        <f t="shared" si="5"/>
        <v>123</v>
      </c>
      <c r="C126" s="164"/>
      <c r="D126" s="168"/>
      <c r="E126" s="170"/>
      <c r="F126" s="170"/>
      <c r="G126" s="171"/>
      <c r="H126" s="182" t="str">
        <f t="shared" si="6"/>
        <v/>
      </c>
      <c r="I126" s="184"/>
      <c r="J126" s="170"/>
      <c r="K126" s="179" t="str">
        <f t="shared" si="7"/>
        <v/>
      </c>
      <c r="L126" s="181" t="str">
        <f t="shared" si="8"/>
        <v/>
      </c>
      <c r="M126" s="174">
        <f t="shared" si="9"/>
        <v>0</v>
      </c>
      <c r="N126" s="177"/>
    </row>
    <row r="127" spans="2:14" ht="22.5" customHeight="1">
      <c r="B127" s="162">
        <f t="shared" si="5"/>
        <v>124</v>
      </c>
      <c r="C127" s="164"/>
      <c r="D127" s="168"/>
      <c r="E127" s="170"/>
      <c r="F127" s="170"/>
      <c r="G127" s="171"/>
      <c r="H127" s="182" t="str">
        <f t="shared" si="6"/>
        <v/>
      </c>
      <c r="I127" s="184"/>
      <c r="J127" s="170"/>
      <c r="K127" s="179" t="str">
        <f t="shared" si="7"/>
        <v/>
      </c>
      <c r="L127" s="181" t="str">
        <f t="shared" si="8"/>
        <v/>
      </c>
      <c r="M127" s="174">
        <f t="shared" si="9"/>
        <v>0</v>
      </c>
      <c r="N127" s="177"/>
    </row>
    <row r="128" spans="2:14" ht="22.5" customHeight="1">
      <c r="B128" s="162">
        <f t="shared" si="5"/>
        <v>125</v>
      </c>
      <c r="C128" s="164"/>
      <c r="D128" s="168"/>
      <c r="E128" s="170"/>
      <c r="F128" s="170"/>
      <c r="G128" s="171"/>
      <c r="H128" s="182" t="str">
        <f t="shared" si="6"/>
        <v/>
      </c>
      <c r="I128" s="184"/>
      <c r="J128" s="170"/>
      <c r="K128" s="179" t="str">
        <f t="shared" si="7"/>
        <v/>
      </c>
      <c r="L128" s="181" t="str">
        <f t="shared" si="8"/>
        <v/>
      </c>
      <c r="M128" s="174">
        <f t="shared" si="9"/>
        <v>0</v>
      </c>
      <c r="N128" s="177"/>
    </row>
    <row r="129" spans="2:14" ht="22.5" customHeight="1">
      <c r="B129" s="162">
        <f t="shared" si="5"/>
        <v>126</v>
      </c>
      <c r="C129" s="164"/>
      <c r="D129" s="168"/>
      <c r="E129" s="170"/>
      <c r="F129" s="170"/>
      <c r="G129" s="171"/>
      <c r="H129" s="182" t="str">
        <f t="shared" si="6"/>
        <v/>
      </c>
      <c r="I129" s="184"/>
      <c r="J129" s="170"/>
      <c r="K129" s="179" t="str">
        <f t="shared" si="7"/>
        <v/>
      </c>
      <c r="L129" s="181" t="str">
        <f t="shared" si="8"/>
        <v/>
      </c>
      <c r="M129" s="174">
        <f t="shared" si="9"/>
        <v>0</v>
      </c>
      <c r="N129" s="177"/>
    </row>
    <row r="130" spans="2:14" ht="22.5" customHeight="1">
      <c r="B130" s="162">
        <f t="shared" si="5"/>
        <v>127</v>
      </c>
      <c r="C130" s="164"/>
      <c r="D130" s="168"/>
      <c r="E130" s="170"/>
      <c r="F130" s="170"/>
      <c r="G130" s="171"/>
      <c r="H130" s="182" t="str">
        <f t="shared" si="6"/>
        <v/>
      </c>
      <c r="I130" s="184"/>
      <c r="J130" s="170"/>
      <c r="K130" s="179" t="str">
        <f t="shared" si="7"/>
        <v/>
      </c>
      <c r="L130" s="181" t="str">
        <f t="shared" si="8"/>
        <v/>
      </c>
      <c r="M130" s="174">
        <f t="shared" si="9"/>
        <v>0</v>
      </c>
      <c r="N130" s="177"/>
    </row>
    <row r="131" spans="2:14" ht="22.5" customHeight="1">
      <c r="B131" s="162">
        <f t="shared" si="5"/>
        <v>128</v>
      </c>
      <c r="C131" s="164"/>
      <c r="D131" s="168"/>
      <c r="E131" s="170"/>
      <c r="F131" s="170"/>
      <c r="G131" s="171"/>
      <c r="H131" s="182" t="str">
        <f t="shared" si="6"/>
        <v/>
      </c>
      <c r="I131" s="184"/>
      <c r="J131" s="170"/>
      <c r="K131" s="179" t="str">
        <f t="shared" si="7"/>
        <v/>
      </c>
      <c r="L131" s="181" t="str">
        <f t="shared" si="8"/>
        <v/>
      </c>
      <c r="M131" s="174">
        <f t="shared" si="9"/>
        <v>0</v>
      </c>
      <c r="N131" s="177"/>
    </row>
    <row r="132" spans="2:14" ht="22.5" customHeight="1">
      <c r="B132" s="162">
        <f t="shared" ref="B132:B153" si="10">ROW()-3</f>
        <v>129</v>
      </c>
      <c r="C132" s="164"/>
      <c r="D132" s="168"/>
      <c r="E132" s="170"/>
      <c r="F132" s="170"/>
      <c r="G132" s="171"/>
      <c r="H132" s="182" t="str">
        <f t="shared" ref="H132:H153" si="11">IF(E132=$C$155,"入力不可","")</f>
        <v/>
      </c>
      <c r="I132" s="184"/>
      <c r="J132" s="170"/>
      <c r="K132" s="179" t="str">
        <f t="shared" ref="K132:K153" si="12">IF(OR(I132&gt;0,J132&gt;0),I132*4000+J132*8000,"")</f>
        <v/>
      </c>
      <c r="L132" s="181" t="str">
        <f t="shared" ref="L132:L153" si="13">IF(E132=$C$155,$D$155,IF(E132=$C$156,$D$156,IF(E132=$C$157,$D$157,"")))</f>
        <v/>
      </c>
      <c r="M132" s="174">
        <f t="shared" ref="M132:M153" si="14">MINA(K132,L132)</f>
        <v>0</v>
      </c>
      <c r="N132" s="177"/>
    </row>
    <row r="133" spans="2:14" ht="22.5" customHeight="1">
      <c r="B133" s="162">
        <f t="shared" si="10"/>
        <v>130</v>
      </c>
      <c r="C133" s="164"/>
      <c r="D133" s="168"/>
      <c r="E133" s="170"/>
      <c r="F133" s="170"/>
      <c r="G133" s="171"/>
      <c r="H133" s="182" t="str">
        <f t="shared" si="11"/>
        <v/>
      </c>
      <c r="I133" s="184"/>
      <c r="J133" s="170"/>
      <c r="K133" s="179" t="str">
        <f t="shared" si="12"/>
        <v/>
      </c>
      <c r="L133" s="181" t="str">
        <f t="shared" si="13"/>
        <v/>
      </c>
      <c r="M133" s="174">
        <f t="shared" si="14"/>
        <v>0</v>
      </c>
      <c r="N133" s="177"/>
    </row>
    <row r="134" spans="2:14" ht="22.5" customHeight="1">
      <c r="B134" s="162">
        <f t="shared" si="10"/>
        <v>131</v>
      </c>
      <c r="C134" s="164"/>
      <c r="D134" s="168"/>
      <c r="E134" s="170"/>
      <c r="F134" s="170"/>
      <c r="G134" s="171"/>
      <c r="H134" s="182" t="str">
        <f t="shared" si="11"/>
        <v/>
      </c>
      <c r="I134" s="184"/>
      <c r="J134" s="170"/>
      <c r="K134" s="179" t="str">
        <f t="shared" si="12"/>
        <v/>
      </c>
      <c r="L134" s="181" t="str">
        <f t="shared" si="13"/>
        <v/>
      </c>
      <c r="M134" s="174">
        <f t="shared" si="14"/>
        <v>0</v>
      </c>
      <c r="N134" s="177"/>
    </row>
    <row r="135" spans="2:14" ht="22.5" customHeight="1">
      <c r="B135" s="162">
        <f t="shared" si="10"/>
        <v>132</v>
      </c>
      <c r="C135" s="164"/>
      <c r="D135" s="168"/>
      <c r="E135" s="170"/>
      <c r="F135" s="170"/>
      <c r="G135" s="171"/>
      <c r="H135" s="182" t="str">
        <f t="shared" si="11"/>
        <v/>
      </c>
      <c r="I135" s="184"/>
      <c r="J135" s="170"/>
      <c r="K135" s="179" t="str">
        <f t="shared" si="12"/>
        <v/>
      </c>
      <c r="L135" s="181" t="str">
        <f t="shared" si="13"/>
        <v/>
      </c>
      <c r="M135" s="174">
        <f t="shared" si="14"/>
        <v>0</v>
      </c>
      <c r="N135" s="177"/>
    </row>
    <row r="136" spans="2:14" ht="22.5" customHeight="1">
      <c r="B136" s="162">
        <f t="shared" si="10"/>
        <v>133</v>
      </c>
      <c r="C136" s="164"/>
      <c r="D136" s="168"/>
      <c r="E136" s="170"/>
      <c r="F136" s="170"/>
      <c r="G136" s="171"/>
      <c r="H136" s="182" t="str">
        <f t="shared" si="11"/>
        <v/>
      </c>
      <c r="I136" s="184"/>
      <c r="J136" s="170"/>
      <c r="K136" s="179" t="str">
        <f t="shared" si="12"/>
        <v/>
      </c>
      <c r="L136" s="181" t="str">
        <f t="shared" si="13"/>
        <v/>
      </c>
      <c r="M136" s="174">
        <f t="shared" si="14"/>
        <v>0</v>
      </c>
      <c r="N136" s="177"/>
    </row>
    <row r="137" spans="2:14" ht="22.5" customHeight="1">
      <c r="B137" s="162">
        <f t="shared" si="10"/>
        <v>134</v>
      </c>
      <c r="C137" s="164"/>
      <c r="D137" s="168"/>
      <c r="E137" s="170"/>
      <c r="F137" s="170"/>
      <c r="G137" s="171"/>
      <c r="H137" s="182" t="str">
        <f t="shared" si="11"/>
        <v/>
      </c>
      <c r="I137" s="184"/>
      <c r="J137" s="170"/>
      <c r="K137" s="179" t="str">
        <f t="shared" si="12"/>
        <v/>
      </c>
      <c r="L137" s="181" t="str">
        <f t="shared" si="13"/>
        <v/>
      </c>
      <c r="M137" s="174">
        <f t="shared" si="14"/>
        <v>0</v>
      </c>
      <c r="N137" s="177"/>
    </row>
    <row r="138" spans="2:14" ht="22.5" customHeight="1">
      <c r="B138" s="162">
        <f t="shared" si="10"/>
        <v>135</v>
      </c>
      <c r="C138" s="164"/>
      <c r="D138" s="168"/>
      <c r="E138" s="170"/>
      <c r="F138" s="170"/>
      <c r="G138" s="171"/>
      <c r="H138" s="182" t="str">
        <f t="shared" si="11"/>
        <v/>
      </c>
      <c r="I138" s="184"/>
      <c r="J138" s="170"/>
      <c r="K138" s="179" t="str">
        <f t="shared" si="12"/>
        <v/>
      </c>
      <c r="L138" s="181" t="str">
        <f t="shared" si="13"/>
        <v/>
      </c>
      <c r="M138" s="174">
        <f t="shared" si="14"/>
        <v>0</v>
      </c>
      <c r="N138" s="177"/>
    </row>
    <row r="139" spans="2:14" ht="22.5" customHeight="1">
      <c r="B139" s="162">
        <f t="shared" si="10"/>
        <v>136</v>
      </c>
      <c r="C139" s="164"/>
      <c r="D139" s="168"/>
      <c r="E139" s="170"/>
      <c r="F139" s="170"/>
      <c r="G139" s="171"/>
      <c r="H139" s="182" t="str">
        <f t="shared" si="11"/>
        <v/>
      </c>
      <c r="I139" s="184"/>
      <c r="J139" s="170"/>
      <c r="K139" s="179" t="str">
        <f t="shared" si="12"/>
        <v/>
      </c>
      <c r="L139" s="181" t="str">
        <f t="shared" si="13"/>
        <v/>
      </c>
      <c r="M139" s="174">
        <f t="shared" si="14"/>
        <v>0</v>
      </c>
      <c r="N139" s="177"/>
    </row>
    <row r="140" spans="2:14" ht="22.5" customHeight="1">
      <c r="B140" s="162">
        <f t="shared" si="10"/>
        <v>137</v>
      </c>
      <c r="C140" s="164"/>
      <c r="D140" s="168"/>
      <c r="E140" s="170"/>
      <c r="F140" s="170"/>
      <c r="G140" s="171"/>
      <c r="H140" s="182" t="str">
        <f t="shared" si="11"/>
        <v/>
      </c>
      <c r="I140" s="184"/>
      <c r="J140" s="170"/>
      <c r="K140" s="179" t="str">
        <f t="shared" si="12"/>
        <v/>
      </c>
      <c r="L140" s="181" t="str">
        <f t="shared" si="13"/>
        <v/>
      </c>
      <c r="M140" s="174">
        <f t="shared" si="14"/>
        <v>0</v>
      </c>
      <c r="N140" s="177"/>
    </row>
    <row r="141" spans="2:14" ht="22.5" customHeight="1">
      <c r="B141" s="162">
        <f t="shared" si="10"/>
        <v>138</v>
      </c>
      <c r="C141" s="164"/>
      <c r="D141" s="168"/>
      <c r="E141" s="170"/>
      <c r="F141" s="170"/>
      <c r="G141" s="171"/>
      <c r="H141" s="182" t="str">
        <f t="shared" si="11"/>
        <v/>
      </c>
      <c r="I141" s="184"/>
      <c r="J141" s="170"/>
      <c r="K141" s="179" t="str">
        <f t="shared" si="12"/>
        <v/>
      </c>
      <c r="L141" s="181" t="str">
        <f t="shared" si="13"/>
        <v/>
      </c>
      <c r="M141" s="174">
        <f t="shared" si="14"/>
        <v>0</v>
      </c>
      <c r="N141" s="177"/>
    </row>
    <row r="142" spans="2:14" ht="22.5" customHeight="1">
      <c r="B142" s="162">
        <f t="shared" si="10"/>
        <v>139</v>
      </c>
      <c r="C142" s="164"/>
      <c r="D142" s="168"/>
      <c r="E142" s="170"/>
      <c r="F142" s="170"/>
      <c r="G142" s="171"/>
      <c r="H142" s="182" t="str">
        <f t="shared" si="11"/>
        <v/>
      </c>
      <c r="I142" s="184"/>
      <c r="J142" s="170"/>
      <c r="K142" s="179" t="str">
        <f t="shared" si="12"/>
        <v/>
      </c>
      <c r="L142" s="181" t="str">
        <f t="shared" si="13"/>
        <v/>
      </c>
      <c r="M142" s="174">
        <f t="shared" si="14"/>
        <v>0</v>
      </c>
      <c r="N142" s="177"/>
    </row>
    <row r="143" spans="2:14" ht="22.5" customHeight="1">
      <c r="B143" s="162">
        <f t="shared" si="10"/>
        <v>140</v>
      </c>
      <c r="C143" s="164"/>
      <c r="D143" s="168"/>
      <c r="E143" s="170"/>
      <c r="F143" s="170"/>
      <c r="G143" s="171"/>
      <c r="H143" s="182" t="str">
        <f t="shared" si="11"/>
        <v/>
      </c>
      <c r="I143" s="184"/>
      <c r="J143" s="170"/>
      <c r="K143" s="179" t="str">
        <f t="shared" si="12"/>
        <v/>
      </c>
      <c r="L143" s="181" t="str">
        <f t="shared" si="13"/>
        <v/>
      </c>
      <c r="M143" s="174">
        <f t="shared" si="14"/>
        <v>0</v>
      </c>
      <c r="N143" s="177"/>
    </row>
    <row r="144" spans="2:14" ht="22.5" customHeight="1">
      <c r="B144" s="162">
        <f t="shared" si="10"/>
        <v>141</v>
      </c>
      <c r="C144" s="164"/>
      <c r="D144" s="168"/>
      <c r="E144" s="170"/>
      <c r="F144" s="170"/>
      <c r="G144" s="171"/>
      <c r="H144" s="182" t="str">
        <f t="shared" si="11"/>
        <v/>
      </c>
      <c r="I144" s="184"/>
      <c r="J144" s="170"/>
      <c r="K144" s="179" t="str">
        <f t="shared" si="12"/>
        <v/>
      </c>
      <c r="L144" s="181" t="str">
        <f t="shared" si="13"/>
        <v/>
      </c>
      <c r="M144" s="174">
        <f t="shared" si="14"/>
        <v>0</v>
      </c>
      <c r="N144" s="177"/>
    </row>
    <row r="145" spans="2:14" ht="22.5" customHeight="1">
      <c r="B145" s="162">
        <f t="shared" si="10"/>
        <v>142</v>
      </c>
      <c r="C145" s="164"/>
      <c r="D145" s="168"/>
      <c r="E145" s="170"/>
      <c r="F145" s="170"/>
      <c r="G145" s="171"/>
      <c r="H145" s="182" t="str">
        <f t="shared" si="11"/>
        <v/>
      </c>
      <c r="I145" s="184"/>
      <c r="J145" s="170"/>
      <c r="K145" s="179" t="str">
        <f t="shared" si="12"/>
        <v/>
      </c>
      <c r="L145" s="181" t="str">
        <f t="shared" si="13"/>
        <v/>
      </c>
      <c r="M145" s="174">
        <f t="shared" si="14"/>
        <v>0</v>
      </c>
      <c r="N145" s="177"/>
    </row>
    <row r="146" spans="2:14" ht="22.5" customHeight="1">
      <c r="B146" s="162">
        <f t="shared" si="10"/>
        <v>143</v>
      </c>
      <c r="C146" s="164"/>
      <c r="D146" s="168"/>
      <c r="E146" s="170"/>
      <c r="F146" s="170"/>
      <c r="G146" s="171"/>
      <c r="H146" s="182" t="str">
        <f t="shared" si="11"/>
        <v/>
      </c>
      <c r="I146" s="184"/>
      <c r="J146" s="170"/>
      <c r="K146" s="179" t="str">
        <f t="shared" si="12"/>
        <v/>
      </c>
      <c r="L146" s="181" t="str">
        <f t="shared" si="13"/>
        <v/>
      </c>
      <c r="M146" s="174">
        <f t="shared" si="14"/>
        <v>0</v>
      </c>
      <c r="N146" s="177"/>
    </row>
    <row r="147" spans="2:14" ht="22.5" customHeight="1">
      <c r="B147" s="162">
        <f t="shared" si="10"/>
        <v>144</v>
      </c>
      <c r="C147" s="164"/>
      <c r="D147" s="168"/>
      <c r="E147" s="170"/>
      <c r="F147" s="170"/>
      <c r="G147" s="171"/>
      <c r="H147" s="182" t="str">
        <f t="shared" si="11"/>
        <v/>
      </c>
      <c r="I147" s="184"/>
      <c r="J147" s="170"/>
      <c r="K147" s="179" t="str">
        <f t="shared" si="12"/>
        <v/>
      </c>
      <c r="L147" s="181" t="str">
        <f t="shared" si="13"/>
        <v/>
      </c>
      <c r="M147" s="174">
        <f t="shared" si="14"/>
        <v>0</v>
      </c>
      <c r="N147" s="177"/>
    </row>
    <row r="148" spans="2:14" ht="22.5" customHeight="1">
      <c r="B148" s="162">
        <f t="shared" si="10"/>
        <v>145</v>
      </c>
      <c r="C148" s="164"/>
      <c r="D148" s="168"/>
      <c r="E148" s="170"/>
      <c r="F148" s="170"/>
      <c r="G148" s="171"/>
      <c r="H148" s="182" t="str">
        <f t="shared" si="11"/>
        <v/>
      </c>
      <c r="I148" s="184"/>
      <c r="J148" s="170"/>
      <c r="K148" s="179" t="str">
        <f t="shared" si="12"/>
        <v/>
      </c>
      <c r="L148" s="181" t="str">
        <f t="shared" si="13"/>
        <v/>
      </c>
      <c r="M148" s="174">
        <f t="shared" si="14"/>
        <v>0</v>
      </c>
      <c r="N148" s="177"/>
    </row>
    <row r="149" spans="2:14" ht="22.5" customHeight="1">
      <c r="B149" s="162">
        <f t="shared" si="10"/>
        <v>146</v>
      </c>
      <c r="C149" s="164"/>
      <c r="D149" s="168"/>
      <c r="E149" s="170"/>
      <c r="F149" s="170"/>
      <c r="G149" s="171"/>
      <c r="H149" s="182" t="str">
        <f t="shared" si="11"/>
        <v/>
      </c>
      <c r="I149" s="184"/>
      <c r="J149" s="170"/>
      <c r="K149" s="179" t="str">
        <f t="shared" si="12"/>
        <v/>
      </c>
      <c r="L149" s="181" t="str">
        <f t="shared" si="13"/>
        <v/>
      </c>
      <c r="M149" s="174">
        <f t="shared" si="14"/>
        <v>0</v>
      </c>
      <c r="N149" s="177"/>
    </row>
    <row r="150" spans="2:14" ht="22.5" customHeight="1">
      <c r="B150" s="162">
        <f t="shared" si="10"/>
        <v>147</v>
      </c>
      <c r="C150" s="164"/>
      <c r="D150" s="168"/>
      <c r="E150" s="170"/>
      <c r="F150" s="170"/>
      <c r="G150" s="171"/>
      <c r="H150" s="182" t="str">
        <f t="shared" si="11"/>
        <v/>
      </c>
      <c r="I150" s="184"/>
      <c r="J150" s="170"/>
      <c r="K150" s="179" t="str">
        <f t="shared" si="12"/>
        <v/>
      </c>
      <c r="L150" s="181" t="str">
        <f t="shared" si="13"/>
        <v/>
      </c>
      <c r="M150" s="174">
        <f t="shared" si="14"/>
        <v>0</v>
      </c>
      <c r="N150" s="177"/>
    </row>
    <row r="151" spans="2:14" ht="22.5" customHeight="1">
      <c r="B151" s="162">
        <f t="shared" si="10"/>
        <v>148</v>
      </c>
      <c r="C151" s="164"/>
      <c r="D151" s="168"/>
      <c r="E151" s="170"/>
      <c r="F151" s="170"/>
      <c r="G151" s="171"/>
      <c r="H151" s="182" t="str">
        <f t="shared" si="11"/>
        <v/>
      </c>
      <c r="I151" s="184"/>
      <c r="J151" s="170"/>
      <c r="K151" s="179" t="str">
        <f t="shared" si="12"/>
        <v/>
      </c>
      <c r="L151" s="181" t="str">
        <f t="shared" si="13"/>
        <v/>
      </c>
      <c r="M151" s="174">
        <f t="shared" si="14"/>
        <v>0</v>
      </c>
      <c r="N151" s="177"/>
    </row>
    <row r="152" spans="2:14" ht="22.5" customHeight="1">
      <c r="B152" s="162">
        <f t="shared" si="10"/>
        <v>149</v>
      </c>
      <c r="C152" s="164"/>
      <c r="D152" s="168"/>
      <c r="E152" s="170"/>
      <c r="F152" s="170"/>
      <c r="G152" s="171"/>
      <c r="H152" s="182" t="str">
        <f t="shared" si="11"/>
        <v/>
      </c>
      <c r="I152" s="184"/>
      <c r="J152" s="170"/>
      <c r="K152" s="179" t="str">
        <f t="shared" si="12"/>
        <v/>
      </c>
      <c r="L152" s="181" t="str">
        <f t="shared" si="13"/>
        <v/>
      </c>
      <c r="M152" s="174">
        <f t="shared" si="14"/>
        <v>0</v>
      </c>
      <c r="N152" s="177"/>
    </row>
    <row r="153" spans="2:14" ht="22.5" customHeight="1">
      <c r="B153" s="162">
        <f t="shared" si="10"/>
        <v>150</v>
      </c>
      <c r="C153" s="164"/>
      <c r="D153" s="168"/>
      <c r="E153" s="170"/>
      <c r="F153" s="170"/>
      <c r="G153" s="171"/>
      <c r="H153" s="182" t="str">
        <f t="shared" si="11"/>
        <v/>
      </c>
      <c r="I153" s="184"/>
      <c r="J153" s="170"/>
      <c r="K153" s="179" t="str">
        <f t="shared" si="12"/>
        <v/>
      </c>
      <c r="L153" s="181" t="str">
        <f t="shared" si="13"/>
        <v/>
      </c>
      <c r="M153" s="174">
        <f t="shared" si="14"/>
        <v>0</v>
      </c>
      <c r="N153" s="177"/>
    </row>
    <row r="155" spans="2:14">
      <c r="B155" s="159">
        <v>12</v>
      </c>
      <c r="C155" s="165" t="s">
        <v>49</v>
      </c>
      <c r="D155" s="159">
        <v>200000</v>
      </c>
    </row>
    <row r="156" spans="2:14">
      <c r="B156" s="159">
        <v>13</v>
      </c>
      <c r="C156" s="165" t="s">
        <v>61</v>
      </c>
      <c r="D156" s="159">
        <v>120000</v>
      </c>
    </row>
    <row r="157" spans="2:14">
      <c r="B157" s="159">
        <v>15</v>
      </c>
      <c r="C157" s="165" t="s">
        <v>0</v>
      </c>
      <c r="D157" s="159">
        <v>120000</v>
      </c>
    </row>
  </sheetData>
  <sheetProtection password="CC71" sheet="1" objects="1" scenarios="1" formatRows="0"/>
  <mergeCells count="2">
    <mergeCell ref="M1:N1"/>
    <mergeCell ref="H3:I3"/>
  </mergeCells>
  <phoneticPr fontId="3"/>
  <conditionalFormatting sqref="H4:H153">
    <cfRule type="containsText" dxfId="9" priority="2" text="入力不可">
      <formula>NOT(ISERROR(SEARCH("入力不可",H4)))</formula>
    </cfRule>
  </conditionalFormatting>
  <conditionalFormatting sqref="M1:N1">
    <cfRule type="cellIs" dxfId="8" priority="3" operator="equal">
      <formula>0</formula>
    </cfRule>
  </conditionalFormatting>
  <conditionalFormatting sqref="I4:I153">
    <cfRule type="expression" dxfId="7" priority="1">
      <formula>E4="短期入所生活介護事業所(単独型)"</formula>
    </cfRule>
  </conditionalFormatting>
  <dataValidations count="2">
    <dataValidation type="list" allowBlank="1" showDropDown="0" showInputMessage="1" showErrorMessage="1" sqref="E4:E153">
      <formula1>$C$155:$C$157</formula1>
    </dataValidation>
    <dataValidation type="list" allowBlank="1" showDropDown="0" showInputMessage="1" showErrorMessage="1" sqref="N4:N153">
      <formula1>"可, "</formula1>
    </dataValidation>
  </dataValidations>
  <pageMargins left="0.19685039370078741" right="0.19685039370078741" top="0.39370078740157483" bottom="0.39370078740157483" header="0" footer="0"/>
  <pageSetup paperSize="9" scale="71" fitToWidth="1" fitToHeight="0"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88"/>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35.875" style="159" customWidth="1"/>
    <col min="6" max="6" width="18.875" style="159" customWidth="1"/>
    <col min="7" max="7" width="29.125" style="159" customWidth="1"/>
    <col min="8" max="8" width="14.125" style="159" customWidth="1"/>
    <col min="9" max="9" width="18.875" style="159" customWidth="1"/>
    <col min="10" max="10" width="12.875" style="159" customWidth="1"/>
    <col min="11" max="14" width="12.625" style="159" customWidth="1"/>
    <col min="15" max="15" width="16.125" style="159" customWidth="1"/>
    <col min="16" max="16" width="11.125" style="159" customWidth="1"/>
    <col min="17" max="16384" width="2.25" style="159"/>
  </cols>
  <sheetData>
    <row r="1" spans="1:16" ht="24.75" customHeight="1">
      <c r="A1" s="22" t="s">
        <v>108</v>
      </c>
      <c r="O1" s="172"/>
      <c r="P1" s="172"/>
    </row>
    <row r="2" spans="1:16" ht="24.75" customHeight="1">
      <c r="B2" s="160" t="s">
        <v>107</v>
      </c>
      <c r="P2" s="175" t="s">
        <v>59</v>
      </c>
    </row>
    <row r="3" spans="1:16" ht="63" customHeight="1">
      <c r="B3" s="161" t="s">
        <v>46</v>
      </c>
      <c r="C3" s="163" t="s">
        <v>18</v>
      </c>
      <c r="D3" s="167" t="s">
        <v>34</v>
      </c>
      <c r="E3" s="169" t="s">
        <v>83</v>
      </c>
      <c r="F3" s="169" t="s">
        <v>60</v>
      </c>
      <c r="G3" s="169" t="s">
        <v>47</v>
      </c>
      <c r="H3" s="167" t="s">
        <v>92</v>
      </c>
      <c r="I3" s="189" t="s">
        <v>90</v>
      </c>
      <c r="J3" s="190" t="s">
        <v>89</v>
      </c>
      <c r="K3" s="167" t="s">
        <v>93</v>
      </c>
      <c r="L3" s="178" t="s">
        <v>124</v>
      </c>
      <c r="M3" s="178" t="s">
        <v>88</v>
      </c>
      <c r="N3" s="185" t="s">
        <v>80</v>
      </c>
      <c r="O3" s="173" t="s">
        <v>51</v>
      </c>
      <c r="P3" s="176" t="s">
        <v>14</v>
      </c>
    </row>
    <row r="4" spans="1:16" ht="22.5" customHeight="1">
      <c r="B4" s="162">
        <f t="shared" ref="B4:B67" si="0">ROW()-3</f>
        <v>1</v>
      </c>
      <c r="C4" s="164"/>
      <c r="D4" s="168"/>
      <c r="E4" s="170"/>
      <c r="F4" s="170"/>
      <c r="G4" s="171"/>
      <c r="H4" s="170"/>
      <c r="I4" s="170"/>
      <c r="J4" s="168"/>
      <c r="K4" s="170"/>
      <c r="L4" s="191">
        <f t="shared" ref="L4:L67" si="1">SUM(H4+K4)</f>
        <v>0</v>
      </c>
      <c r="M4" s="179" t="str">
        <f t="shared" ref="M4:M67" si="2">IF(L4&gt;0,L4*8000,"")</f>
        <v/>
      </c>
      <c r="N4" s="181" t="str">
        <f t="shared" ref="N4:N67" si="3">IF(E4=$C$155,$D$155,IF(E4=$C$156,$D$156,IF(E4=$C$157,$D$157,IF(E4=$C$158,$D$158,IF(E4=$C$159,$D$159,IF(E4=$C$160,$D$160,IF(E4=$C$161,$D$161,IF(E4=$C$162,$D$162,IF(E4=$C$163,$D$163,"")))))))))</f>
        <v/>
      </c>
      <c r="O4" s="174">
        <f t="shared" ref="O4:O67" si="4">MINA(M4,N4)</f>
        <v>0</v>
      </c>
      <c r="P4" s="177"/>
    </row>
    <row r="5" spans="1:16" ht="22.5" customHeight="1">
      <c r="B5" s="162">
        <f t="shared" si="0"/>
        <v>2</v>
      </c>
      <c r="C5" s="164"/>
      <c r="D5" s="168"/>
      <c r="E5" s="170"/>
      <c r="F5" s="170"/>
      <c r="G5" s="171"/>
      <c r="H5" s="170"/>
      <c r="I5" s="170"/>
      <c r="J5" s="168"/>
      <c r="K5" s="170"/>
      <c r="L5" s="191">
        <f t="shared" si="1"/>
        <v>0</v>
      </c>
      <c r="M5" s="179" t="str">
        <f t="shared" si="2"/>
        <v/>
      </c>
      <c r="N5" s="181" t="str">
        <f t="shared" si="3"/>
        <v/>
      </c>
      <c r="O5" s="174">
        <f t="shared" si="4"/>
        <v>0</v>
      </c>
      <c r="P5" s="177"/>
    </row>
    <row r="6" spans="1:16" ht="22.5" customHeight="1">
      <c r="B6" s="162">
        <f t="shared" si="0"/>
        <v>3</v>
      </c>
      <c r="C6" s="164"/>
      <c r="D6" s="168"/>
      <c r="E6" s="170"/>
      <c r="F6" s="170"/>
      <c r="G6" s="171"/>
      <c r="H6" s="170"/>
      <c r="I6" s="170" t="str">
        <f>IF(E6="認知症対応型共同生活介護事業所","入力不可","")</f>
        <v/>
      </c>
      <c r="J6" s="168"/>
      <c r="K6" s="170"/>
      <c r="L6" s="191">
        <f t="shared" si="1"/>
        <v>0</v>
      </c>
      <c r="M6" s="179" t="str">
        <f t="shared" si="2"/>
        <v/>
      </c>
      <c r="N6" s="181" t="str">
        <f t="shared" si="3"/>
        <v/>
      </c>
      <c r="O6" s="174">
        <f t="shared" si="4"/>
        <v>0</v>
      </c>
      <c r="P6" s="177"/>
    </row>
    <row r="7" spans="1:16" ht="22.5" customHeight="1">
      <c r="B7" s="162">
        <f t="shared" si="0"/>
        <v>4</v>
      </c>
      <c r="C7" s="164"/>
      <c r="D7" s="168"/>
      <c r="E7" s="170"/>
      <c r="F7" s="170"/>
      <c r="G7" s="171"/>
      <c r="H7" s="170"/>
      <c r="I7" s="170"/>
      <c r="J7" s="168"/>
      <c r="K7" s="170"/>
      <c r="L7" s="191">
        <f t="shared" si="1"/>
        <v>0</v>
      </c>
      <c r="M7" s="179" t="str">
        <f t="shared" si="2"/>
        <v/>
      </c>
      <c r="N7" s="181" t="str">
        <f t="shared" si="3"/>
        <v/>
      </c>
      <c r="O7" s="174">
        <f t="shared" si="4"/>
        <v>0</v>
      </c>
      <c r="P7" s="177"/>
    </row>
    <row r="8" spans="1:16" ht="22.5" customHeight="1">
      <c r="B8" s="162">
        <f t="shared" si="0"/>
        <v>5</v>
      </c>
      <c r="C8" s="164"/>
      <c r="D8" s="168"/>
      <c r="E8" s="170"/>
      <c r="F8" s="170"/>
      <c r="G8" s="171"/>
      <c r="H8" s="170"/>
      <c r="I8" s="170"/>
      <c r="J8" s="168"/>
      <c r="K8" s="170"/>
      <c r="L8" s="191">
        <f t="shared" si="1"/>
        <v>0</v>
      </c>
      <c r="M8" s="179" t="str">
        <f t="shared" si="2"/>
        <v/>
      </c>
      <c r="N8" s="181" t="str">
        <f t="shared" si="3"/>
        <v/>
      </c>
      <c r="O8" s="174">
        <f t="shared" si="4"/>
        <v>0</v>
      </c>
      <c r="P8" s="177"/>
    </row>
    <row r="9" spans="1:16" ht="22.5" customHeight="1">
      <c r="B9" s="162">
        <f t="shared" si="0"/>
        <v>6</v>
      </c>
      <c r="C9" s="164"/>
      <c r="D9" s="168"/>
      <c r="E9" s="170"/>
      <c r="F9" s="170"/>
      <c r="G9" s="171"/>
      <c r="H9" s="170"/>
      <c r="I9" s="170"/>
      <c r="J9" s="168"/>
      <c r="K9" s="170"/>
      <c r="L9" s="191">
        <f t="shared" si="1"/>
        <v>0</v>
      </c>
      <c r="M9" s="179" t="str">
        <f t="shared" si="2"/>
        <v/>
      </c>
      <c r="N9" s="181" t="str">
        <f t="shared" si="3"/>
        <v/>
      </c>
      <c r="O9" s="174">
        <f t="shared" si="4"/>
        <v>0</v>
      </c>
      <c r="P9" s="177"/>
    </row>
    <row r="10" spans="1:16" ht="22.5" customHeight="1">
      <c r="B10" s="162">
        <f t="shared" si="0"/>
        <v>7</v>
      </c>
      <c r="C10" s="164"/>
      <c r="D10" s="168"/>
      <c r="E10" s="170"/>
      <c r="F10" s="170"/>
      <c r="G10" s="171"/>
      <c r="H10" s="170"/>
      <c r="I10" s="170"/>
      <c r="J10" s="168"/>
      <c r="K10" s="170"/>
      <c r="L10" s="191">
        <f t="shared" si="1"/>
        <v>0</v>
      </c>
      <c r="M10" s="179" t="str">
        <f t="shared" si="2"/>
        <v/>
      </c>
      <c r="N10" s="181" t="str">
        <f t="shared" si="3"/>
        <v/>
      </c>
      <c r="O10" s="174">
        <f t="shared" si="4"/>
        <v>0</v>
      </c>
      <c r="P10" s="177"/>
    </row>
    <row r="11" spans="1:16" ht="22.5" customHeight="1">
      <c r="B11" s="162">
        <f t="shared" si="0"/>
        <v>8</v>
      </c>
      <c r="C11" s="164"/>
      <c r="D11" s="168"/>
      <c r="E11" s="170"/>
      <c r="F11" s="170"/>
      <c r="G11" s="171"/>
      <c r="H11" s="170"/>
      <c r="I11" s="170"/>
      <c r="J11" s="168"/>
      <c r="K11" s="170"/>
      <c r="L11" s="191">
        <f t="shared" si="1"/>
        <v>0</v>
      </c>
      <c r="M11" s="179" t="str">
        <f t="shared" si="2"/>
        <v/>
      </c>
      <c r="N11" s="181" t="str">
        <f t="shared" si="3"/>
        <v/>
      </c>
      <c r="O11" s="174">
        <f t="shared" si="4"/>
        <v>0</v>
      </c>
      <c r="P11" s="177"/>
    </row>
    <row r="12" spans="1:16" ht="22.5" customHeight="1">
      <c r="B12" s="162">
        <f t="shared" si="0"/>
        <v>9</v>
      </c>
      <c r="C12" s="164"/>
      <c r="D12" s="168"/>
      <c r="E12" s="170"/>
      <c r="F12" s="170"/>
      <c r="G12" s="171"/>
      <c r="H12" s="170"/>
      <c r="I12" s="170"/>
      <c r="J12" s="168"/>
      <c r="K12" s="170"/>
      <c r="L12" s="191">
        <f t="shared" si="1"/>
        <v>0</v>
      </c>
      <c r="M12" s="179" t="str">
        <f t="shared" si="2"/>
        <v/>
      </c>
      <c r="N12" s="181" t="str">
        <f t="shared" si="3"/>
        <v/>
      </c>
      <c r="O12" s="174">
        <f t="shared" si="4"/>
        <v>0</v>
      </c>
      <c r="P12" s="177"/>
    </row>
    <row r="13" spans="1:16" ht="22.5" customHeight="1">
      <c r="B13" s="162">
        <f t="shared" si="0"/>
        <v>10</v>
      </c>
      <c r="C13" s="164"/>
      <c r="D13" s="168"/>
      <c r="E13" s="170"/>
      <c r="F13" s="170"/>
      <c r="G13" s="171"/>
      <c r="H13" s="170"/>
      <c r="I13" s="170"/>
      <c r="J13" s="168"/>
      <c r="K13" s="170"/>
      <c r="L13" s="191">
        <f t="shared" si="1"/>
        <v>0</v>
      </c>
      <c r="M13" s="179" t="str">
        <f t="shared" si="2"/>
        <v/>
      </c>
      <c r="N13" s="181" t="str">
        <f t="shared" si="3"/>
        <v/>
      </c>
      <c r="O13" s="174">
        <f t="shared" si="4"/>
        <v>0</v>
      </c>
      <c r="P13" s="177"/>
    </row>
    <row r="14" spans="1:16" ht="22.5" customHeight="1">
      <c r="B14" s="162">
        <f t="shared" si="0"/>
        <v>11</v>
      </c>
      <c r="C14" s="164"/>
      <c r="D14" s="168"/>
      <c r="E14" s="170"/>
      <c r="F14" s="170"/>
      <c r="G14" s="171"/>
      <c r="H14" s="170"/>
      <c r="I14" s="170"/>
      <c r="J14" s="168"/>
      <c r="K14" s="170"/>
      <c r="L14" s="191">
        <f t="shared" si="1"/>
        <v>0</v>
      </c>
      <c r="M14" s="179" t="str">
        <f t="shared" si="2"/>
        <v/>
      </c>
      <c r="N14" s="181" t="str">
        <f t="shared" si="3"/>
        <v/>
      </c>
      <c r="O14" s="174">
        <f t="shared" si="4"/>
        <v>0</v>
      </c>
      <c r="P14" s="177"/>
    </row>
    <row r="15" spans="1:16" ht="22.5" customHeight="1">
      <c r="B15" s="162">
        <f t="shared" si="0"/>
        <v>12</v>
      </c>
      <c r="C15" s="164"/>
      <c r="D15" s="168"/>
      <c r="E15" s="170"/>
      <c r="F15" s="170"/>
      <c r="G15" s="171"/>
      <c r="H15" s="170"/>
      <c r="I15" s="170"/>
      <c r="J15" s="168"/>
      <c r="K15" s="170"/>
      <c r="L15" s="191">
        <f t="shared" si="1"/>
        <v>0</v>
      </c>
      <c r="M15" s="179" t="str">
        <f t="shared" si="2"/>
        <v/>
      </c>
      <c r="N15" s="181" t="str">
        <f t="shared" si="3"/>
        <v/>
      </c>
      <c r="O15" s="174">
        <f t="shared" si="4"/>
        <v>0</v>
      </c>
      <c r="P15" s="177"/>
    </row>
    <row r="16" spans="1:16" ht="22.5" customHeight="1">
      <c r="B16" s="162">
        <f t="shared" si="0"/>
        <v>13</v>
      </c>
      <c r="C16" s="164"/>
      <c r="D16" s="168"/>
      <c r="E16" s="170"/>
      <c r="F16" s="170"/>
      <c r="G16" s="171"/>
      <c r="H16" s="170"/>
      <c r="I16" s="170"/>
      <c r="J16" s="168"/>
      <c r="K16" s="170"/>
      <c r="L16" s="191">
        <f t="shared" si="1"/>
        <v>0</v>
      </c>
      <c r="M16" s="179" t="str">
        <f t="shared" si="2"/>
        <v/>
      </c>
      <c r="N16" s="181" t="str">
        <f t="shared" si="3"/>
        <v/>
      </c>
      <c r="O16" s="174">
        <f t="shared" si="4"/>
        <v>0</v>
      </c>
      <c r="P16" s="177"/>
    </row>
    <row r="17" spans="2:16" ht="22.5" customHeight="1">
      <c r="B17" s="162">
        <f t="shared" si="0"/>
        <v>14</v>
      </c>
      <c r="C17" s="164"/>
      <c r="D17" s="168"/>
      <c r="E17" s="170"/>
      <c r="F17" s="170"/>
      <c r="G17" s="171"/>
      <c r="H17" s="170"/>
      <c r="I17" s="170"/>
      <c r="J17" s="168"/>
      <c r="K17" s="170"/>
      <c r="L17" s="191">
        <f t="shared" si="1"/>
        <v>0</v>
      </c>
      <c r="M17" s="179" t="str">
        <f t="shared" si="2"/>
        <v/>
      </c>
      <c r="N17" s="181" t="str">
        <f t="shared" si="3"/>
        <v/>
      </c>
      <c r="O17" s="174">
        <f t="shared" si="4"/>
        <v>0</v>
      </c>
      <c r="P17" s="177"/>
    </row>
    <row r="18" spans="2:16" ht="22.5" customHeight="1">
      <c r="B18" s="162">
        <f t="shared" si="0"/>
        <v>15</v>
      </c>
      <c r="C18" s="164"/>
      <c r="D18" s="168"/>
      <c r="E18" s="170"/>
      <c r="F18" s="170"/>
      <c r="G18" s="171"/>
      <c r="H18" s="170"/>
      <c r="I18" s="170"/>
      <c r="J18" s="168"/>
      <c r="K18" s="170"/>
      <c r="L18" s="191">
        <f t="shared" si="1"/>
        <v>0</v>
      </c>
      <c r="M18" s="179" t="str">
        <f t="shared" si="2"/>
        <v/>
      </c>
      <c r="N18" s="181" t="str">
        <f t="shared" si="3"/>
        <v/>
      </c>
      <c r="O18" s="174">
        <f t="shared" si="4"/>
        <v>0</v>
      </c>
      <c r="P18" s="177"/>
    </row>
    <row r="19" spans="2:16" ht="22.5" customHeight="1">
      <c r="B19" s="162">
        <f t="shared" si="0"/>
        <v>16</v>
      </c>
      <c r="C19" s="164"/>
      <c r="D19" s="168"/>
      <c r="E19" s="170"/>
      <c r="F19" s="170"/>
      <c r="G19" s="171"/>
      <c r="H19" s="170"/>
      <c r="I19" s="170"/>
      <c r="J19" s="168"/>
      <c r="K19" s="170"/>
      <c r="L19" s="191">
        <f t="shared" si="1"/>
        <v>0</v>
      </c>
      <c r="M19" s="179" t="str">
        <f t="shared" si="2"/>
        <v/>
      </c>
      <c r="N19" s="181" t="str">
        <f t="shared" si="3"/>
        <v/>
      </c>
      <c r="O19" s="174">
        <f t="shared" si="4"/>
        <v>0</v>
      </c>
      <c r="P19" s="177"/>
    </row>
    <row r="20" spans="2:16" ht="22.5" customHeight="1">
      <c r="B20" s="162">
        <f t="shared" si="0"/>
        <v>17</v>
      </c>
      <c r="C20" s="164"/>
      <c r="D20" s="168"/>
      <c r="E20" s="170"/>
      <c r="F20" s="170"/>
      <c r="G20" s="171"/>
      <c r="H20" s="170"/>
      <c r="I20" s="170"/>
      <c r="J20" s="168"/>
      <c r="K20" s="170"/>
      <c r="L20" s="191">
        <f t="shared" si="1"/>
        <v>0</v>
      </c>
      <c r="M20" s="179" t="str">
        <f t="shared" si="2"/>
        <v/>
      </c>
      <c r="N20" s="181" t="str">
        <f t="shared" si="3"/>
        <v/>
      </c>
      <c r="O20" s="174">
        <f t="shared" si="4"/>
        <v>0</v>
      </c>
      <c r="P20" s="177"/>
    </row>
    <row r="21" spans="2:16" ht="22.5" customHeight="1">
      <c r="B21" s="162">
        <f t="shared" si="0"/>
        <v>18</v>
      </c>
      <c r="C21" s="164"/>
      <c r="D21" s="168"/>
      <c r="E21" s="170"/>
      <c r="F21" s="170"/>
      <c r="G21" s="171"/>
      <c r="H21" s="170"/>
      <c r="I21" s="170"/>
      <c r="J21" s="168"/>
      <c r="K21" s="170"/>
      <c r="L21" s="191">
        <f t="shared" si="1"/>
        <v>0</v>
      </c>
      <c r="M21" s="179" t="str">
        <f t="shared" si="2"/>
        <v/>
      </c>
      <c r="N21" s="181" t="str">
        <f t="shared" si="3"/>
        <v/>
      </c>
      <c r="O21" s="174">
        <f t="shared" si="4"/>
        <v>0</v>
      </c>
      <c r="P21" s="177"/>
    </row>
    <row r="22" spans="2:16" ht="22.5" customHeight="1">
      <c r="B22" s="162">
        <f t="shared" si="0"/>
        <v>19</v>
      </c>
      <c r="C22" s="164"/>
      <c r="D22" s="168"/>
      <c r="E22" s="170"/>
      <c r="F22" s="170"/>
      <c r="G22" s="171"/>
      <c r="H22" s="170"/>
      <c r="I22" s="170"/>
      <c r="J22" s="168"/>
      <c r="K22" s="170"/>
      <c r="L22" s="191">
        <f t="shared" si="1"/>
        <v>0</v>
      </c>
      <c r="M22" s="179" t="str">
        <f t="shared" si="2"/>
        <v/>
      </c>
      <c r="N22" s="181" t="str">
        <f t="shared" si="3"/>
        <v/>
      </c>
      <c r="O22" s="174">
        <f t="shared" si="4"/>
        <v>0</v>
      </c>
      <c r="P22" s="177"/>
    </row>
    <row r="23" spans="2:16" ht="22.5" customHeight="1">
      <c r="B23" s="162">
        <f t="shared" si="0"/>
        <v>20</v>
      </c>
      <c r="C23" s="164"/>
      <c r="D23" s="168"/>
      <c r="E23" s="170"/>
      <c r="F23" s="170"/>
      <c r="G23" s="171"/>
      <c r="H23" s="170"/>
      <c r="I23" s="170"/>
      <c r="J23" s="168"/>
      <c r="K23" s="170"/>
      <c r="L23" s="191">
        <f t="shared" si="1"/>
        <v>0</v>
      </c>
      <c r="M23" s="179" t="str">
        <f t="shared" si="2"/>
        <v/>
      </c>
      <c r="N23" s="181" t="str">
        <f t="shared" si="3"/>
        <v/>
      </c>
      <c r="O23" s="174">
        <f t="shared" si="4"/>
        <v>0</v>
      </c>
      <c r="P23" s="177"/>
    </row>
    <row r="24" spans="2:16" ht="22.5" customHeight="1">
      <c r="B24" s="162">
        <f t="shared" si="0"/>
        <v>21</v>
      </c>
      <c r="C24" s="164"/>
      <c r="D24" s="168"/>
      <c r="E24" s="170"/>
      <c r="F24" s="170"/>
      <c r="G24" s="171"/>
      <c r="H24" s="170"/>
      <c r="I24" s="170"/>
      <c r="J24" s="168"/>
      <c r="K24" s="170"/>
      <c r="L24" s="191">
        <f t="shared" si="1"/>
        <v>0</v>
      </c>
      <c r="M24" s="179" t="str">
        <f t="shared" si="2"/>
        <v/>
      </c>
      <c r="N24" s="181" t="str">
        <f t="shared" si="3"/>
        <v/>
      </c>
      <c r="O24" s="174">
        <f t="shared" si="4"/>
        <v>0</v>
      </c>
      <c r="P24" s="177"/>
    </row>
    <row r="25" spans="2:16" ht="22.5" customHeight="1">
      <c r="B25" s="162">
        <f t="shared" si="0"/>
        <v>22</v>
      </c>
      <c r="C25" s="164"/>
      <c r="D25" s="168"/>
      <c r="E25" s="170"/>
      <c r="F25" s="170"/>
      <c r="G25" s="171"/>
      <c r="H25" s="170"/>
      <c r="I25" s="170"/>
      <c r="J25" s="168"/>
      <c r="K25" s="170"/>
      <c r="L25" s="191">
        <f t="shared" si="1"/>
        <v>0</v>
      </c>
      <c r="M25" s="179" t="str">
        <f t="shared" si="2"/>
        <v/>
      </c>
      <c r="N25" s="181" t="str">
        <f t="shared" si="3"/>
        <v/>
      </c>
      <c r="O25" s="174">
        <f t="shared" si="4"/>
        <v>0</v>
      </c>
      <c r="P25" s="177"/>
    </row>
    <row r="26" spans="2:16" ht="22.5" customHeight="1">
      <c r="B26" s="162">
        <f t="shared" si="0"/>
        <v>23</v>
      </c>
      <c r="C26" s="164"/>
      <c r="D26" s="168"/>
      <c r="E26" s="170"/>
      <c r="F26" s="170"/>
      <c r="G26" s="171"/>
      <c r="H26" s="170"/>
      <c r="I26" s="170"/>
      <c r="J26" s="168"/>
      <c r="K26" s="170"/>
      <c r="L26" s="191">
        <f t="shared" si="1"/>
        <v>0</v>
      </c>
      <c r="M26" s="179" t="str">
        <f t="shared" si="2"/>
        <v/>
      </c>
      <c r="N26" s="181" t="str">
        <f t="shared" si="3"/>
        <v/>
      </c>
      <c r="O26" s="174">
        <f t="shared" si="4"/>
        <v>0</v>
      </c>
      <c r="P26" s="177"/>
    </row>
    <row r="27" spans="2:16" ht="22.5" customHeight="1">
      <c r="B27" s="162">
        <f t="shared" si="0"/>
        <v>24</v>
      </c>
      <c r="C27" s="164"/>
      <c r="D27" s="168"/>
      <c r="E27" s="170"/>
      <c r="F27" s="170"/>
      <c r="G27" s="171"/>
      <c r="H27" s="170"/>
      <c r="I27" s="170"/>
      <c r="J27" s="168"/>
      <c r="K27" s="170"/>
      <c r="L27" s="191">
        <f t="shared" si="1"/>
        <v>0</v>
      </c>
      <c r="M27" s="179" t="str">
        <f t="shared" si="2"/>
        <v/>
      </c>
      <c r="N27" s="181" t="str">
        <f t="shared" si="3"/>
        <v/>
      </c>
      <c r="O27" s="174">
        <f t="shared" si="4"/>
        <v>0</v>
      </c>
      <c r="P27" s="177"/>
    </row>
    <row r="28" spans="2:16" ht="22.5" customHeight="1">
      <c r="B28" s="162">
        <f t="shared" si="0"/>
        <v>25</v>
      </c>
      <c r="C28" s="164"/>
      <c r="D28" s="168"/>
      <c r="E28" s="170"/>
      <c r="F28" s="170"/>
      <c r="G28" s="171"/>
      <c r="H28" s="170"/>
      <c r="I28" s="170"/>
      <c r="J28" s="168"/>
      <c r="K28" s="170"/>
      <c r="L28" s="191">
        <f t="shared" si="1"/>
        <v>0</v>
      </c>
      <c r="M28" s="179" t="str">
        <f t="shared" si="2"/>
        <v/>
      </c>
      <c r="N28" s="181" t="str">
        <f t="shared" si="3"/>
        <v/>
      </c>
      <c r="O28" s="174">
        <f t="shared" si="4"/>
        <v>0</v>
      </c>
      <c r="P28" s="177"/>
    </row>
    <row r="29" spans="2:16" ht="22.5" customHeight="1">
      <c r="B29" s="162">
        <f t="shared" si="0"/>
        <v>26</v>
      </c>
      <c r="C29" s="164"/>
      <c r="D29" s="168"/>
      <c r="E29" s="170"/>
      <c r="F29" s="170"/>
      <c r="G29" s="171"/>
      <c r="H29" s="170"/>
      <c r="I29" s="170"/>
      <c r="J29" s="168"/>
      <c r="K29" s="170"/>
      <c r="L29" s="191">
        <f t="shared" si="1"/>
        <v>0</v>
      </c>
      <c r="M29" s="179" t="str">
        <f t="shared" si="2"/>
        <v/>
      </c>
      <c r="N29" s="181" t="str">
        <f t="shared" si="3"/>
        <v/>
      </c>
      <c r="O29" s="174">
        <f t="shared" si="4"/>
        <v>0</v>
      </c>
      <c r="P29" s="177"/>
    </row>
    <row r="30" spans="2:16" ht="22.5" customHeight="1">
      <c r="B30" s="162">
        <f t="shared" si="0"/>
        <v>27</v>
      </c>
      <c r="C30" s="164"/>
      <c r="D30" s="168"/>
      <c r="E30" s="170"/>
      <c r="F30" s="170"/>
      <c r="G30" s="171"/>
      <c r="H30" s="170"/>
      <c r="I30" s="170"/>
      <c r="J30" s="168"/>
      <c r="K30" s="170"/>
      <c r="L30" s="191">
        <f t="shared" si="1"/>
        <v>0</v>
      </c>
      <c r="M30" s="179" t="str">
        <f t="shared" si="2"/>
        <v/>
      </c>
      <c r="N30" s="181" t="str">
        <f t="shared" si="3"/>
        <v/>
      </c>
      <c r="O30" s="174">
        <f t="shared" si="4"/>
        <v>0</v>
      </c>
      <c r="P30" s="177"/>
    </row>
    <row r="31" spans="2:16" ht="22.5" customHeight="1">
      <c r="B31" s="162">
        <f t="shared" si="0"/>
        <v>28</v>
      </c>
      <c r="C31" s="164"/>
      <c r="D31" s="168"/>
      <c r="E31" s="170"/>
      <c r="F31" s="170"/>
      <c r="G31" s="171"/>
      <c r="H31" s="170"/>
      <c r="I31" s="170"/>
      <c r="J31" s="168"/>
      <c r="K31" s="170"/>
      <c r="L31" s="191">
        <f t="shared" si="1"/>
        <v>0</v>
      </c>
      <c r="M31" s="179" t="str">
        <f t="shared" si="2"/>
        <v/>
      </c>
      <c r="N31" s="181" t="str">
        <f t="shared" si="3"/>
        <v/>
      </c>
      <c r="O31" s="174">
        <f t="shared" si="4"/>
        <v>0</v>
      </c>
      <c r="P31" s="177"/>
    </row>
    <row r="32" spans="2:16" ht="22.5" customHeight="1">
      <c r="B32" s="162">
        <f t="shared" si="0"/>
        <v>29</v>
      </c>
      <c r="C32" s="164"/>
      <c r="D32" s="168"/>
      <c r="E32" s="170"/>
      <c r="F32" s="170"/>
      <c r="G32" s="171"/>
      <c r="H32" s="170"/>
      <c r="I32" s="170"/>
      <c r="J32" s="168"/>
      <c r="K32" s="170"/>
      <c r="L32" s="191">
        <f t="shared" si="1"/>
        <v>0</v>
      </c>
      <c r="M32" s="179" t="str">
        <f t="shared" si="2"/>
        <v/>
      </c>
      <c r="N32" s="181" t="str">
        <f t="shared" si="3"/>
        <v/>
      </c>
      <c r="O32" s="174">
        <f t="shared" si="4"/>
        <v>0</v>
      </c>
      <c r="P32" s="177"/>
    </row>
    <row r="33" spans="2:16" ht="22.5" customHeight="1">
      <c r="B33" s="162">
        <f t="shared" si="0"/>
        <v>30</v>
      </c>
      <c r="C33" s="164"/>
      <c r="D33" s="168"/>
      <c r="E33" s="170"/>
      <c r="F33" s="170"/>
      <c r="G33" s="171"/>
      <c r="H33" s="170"/>
      <c r="I33" s="170"/>
      <c r="J33" s="168"/>
      <c r="K33" s="170"/>
      <c r="L33" s="191">
        <f t="shared" si="1"/>
        <v>0</v>
      </c>
      <c r="M33" s="179" t="str">
        <f t="shared" si="2"/>
        <v/>
      </c>
      <c r="N33" s="181" t="str">
        <f t="shared" si="3"/>
        <v/>
      </c>
      <c r="O33" s="174">
        <f t="shared" si="4"/>
        <v>0</v>
      </c>
      <c r="P33" s="177"/>
    </row>
    <row r="34" spans="2:16" ht="22.5" customHeight="1">
      <c r="B34" s="162">
        <f t="shared" si="0"/>
        <v>31</v>
      </c>
      <c r="C34" s="164"/>
      <c r="D34" s="168"/>
      <c r="E34" s="170"/>
      <c r="F34" s="170"/>
      <c r="G34" s="171"/>
      <c r="H34" s="170"/>
      <c r="I34" s="170"/>
      <c r="J34" s="168"/>
      <c r="K34" s="170"/>
      <c r="L34" s="191">
        <f t="shared" si="1"/>
        <v>0</v>
      </c>
      <c r="M34" s="179" t="str">
        <f t="shared" si="2"/>
        <v/>
      </c>
      <c r="N34" s="181" t="str">
        <f t="shared" si="3"/>
        <v/>
      </c>
      <c r="O34" s="174">
        <f t="shared" si="4"/>
        <v>0</v>
      </c>
      <c r="P34" s="177"/>
    </row>
    <row r="35" spans="2:16" ht="22.5" customHeight="1">
      <c r="B35" s="162">
        <f t="shared" si="0"/>
        <v>32</v>
      </c>
      <c r="C35" s="164"/>
      <c r="D35" s="168"/>
      <c r="E35" s="170"/>
      <c r="F35" s="170"/>
      <c r="G35" s="171"/>
      <c r="H35" s="170"/>
      <c r="I35" s="170"/>
      <c r="J35" s="168"/>
      <c r="K35" s="170"/>
      <c r="L35" s="191">
        <f t="shared" si="1"/>
        <v>0</v>
      </c>
      <c r="M35" s="179" t="str">
        <f t="shared" si="2"/>
        <v/>
      </c>
      <c r="N35" s="181" t="str">
        <f t="shared" si="3"/>
        <v/>
      </c>
      <c r="O35" s="174">
        <f t="shared" si="4"/>
        <v>0</v>
      </c>
      <c r="P35" s="177"/>
    </row>
    <row r="36" spans="2:16" ht="22.5" customHeight="1">
      <c r="B36" s="162">
        <f t="shared" si="0"/>
        <v>33</v>
      </c>
      <c r="C36" s="164"/>
      <c r="D36" s="168"/>
      <c r="E36" s="170"/>
      <c r="F36" s="170"/>
      <c r="G36" s="171"/>
      <c r="H36" s="170"/>
      <c r="I36" s="170"/>
      <c r="J36" s="168"/>
      <c r="K36" s="170"/>
      <c r="L36" s="191">
        <f t="shared" si="1"/>
        <v>0</v>
      </c>
      <c r="M36" s="179" t="str">
        <f t="shared" si="2"/>
        <v/>
      </c>
      <c r="N36" s="181" t="str">
        <f t="shared" si="3"/>
        <v/>
      </c>
      <c r="O36" s="174">
        <f t="shared" si="4"/>
        <v>0</v>
      </c>
      <c r="P36" s="177"/>
    </row>
    <row r="37" spans="2:16" ht="22.5" customHeight="1">
      <c r="B37" s="162">
        <f t="shared" si="0"/>
        <v>34</v>
      </c>
      <c r="C37" s="164"/>
      <c r="D37" s="168"/>
      <c r="E37" s="170"/>
      <c r="F37" s="170"/>
      <c r="G37" s="171"/>
      <c r="H37" s="170"/>
      <c r="I37" s="170"/>
      <c r="J37" s="168"/>
      <c r="K37" s="170"/>
      <c r="L37" s="191">
        <f t="shared" si="1"/>
        <v>0</v>
      </c>
      <c r="M37" s="179" t="str">
        <f t="shared" si="2"/>
        <v/>
      </c>
      <c r="N37" s="181" t="str">
        <f t="shared" si="3"/>
        <v/>
      </c>
      <c r="O37" s="174">
        <f t="shared" si="4"/>
        <v>0</v>
      </c>
      <c r="P37" s="177"/>
    </row>
    <row r="38" spans="2:16" ht="22.5" customHeight="1">
      <c r="B38" s="162">
        <f t="shared" si="0"/>
        <v>35</v>
      </c>
      <c r="C38" s="164"/>
      <c r="D38" s="168"/>
      <c r="E38" s="170"/>
      <c r="F38" s="170"/>
      <c r="G38" s="171"/>
      <c r="H38" s="170"/>
      <c r="I38" s="170"/>
      <c r="J38" s="168"/>
      <c r="K38" s="170"/>
      <c r="L38" s="191">
        <f t="shared" si="1"/>
        <v>0</v>
      </c>
      <c r="M38" s="179" t="str">
        <f t="shared" si="2"/>
        <v/>
      </c>
      <c r="N38" s="181" t="str">
        <f t="shared" si="3"/>
        <v/>
      </c>
      <c r="O38" s="174">
        <f t="shared" si="4"/>
        <v>0</v>
      </c>
      <c r="P38" s="177"/>
    </row>
    <row r="39" spans="2:16" ht="22.5" customHeight="1">
      <c r="B39" s="162">
        <f t="shared" si="0"/>
        <v>36</v>
      </c>
      <c r="C39" s="164"/>
      <c r="D39" s="168"/>
      <c r="E39" s="170"/>
      <c r="F39" s="170"/>
      <c r="G39" s="171"/>
      <c r="H39" s="170"/>
      <c r="I39" s="170"/>
      <c r="J39" s="168"/>
      <c r="K39" s="170"/>
      <c r="L39" s="191">
        <f t="shared" si="1"/>
        <v>0</v>
      </c>
      <c r="M39" s="179" t="str">
        <f t="shared" si="2"/>
        <v/>
      </c>
      <c r="N39" s="181" t="str">
        <f t="shared" si="3"/>
        <v/>
      </c>
      <c r="O39" s="174">
        <f t="shared" si="4"/>
        <v>0</v>
      </c>
      <c r="P39" s="177"/>
    </row>
    <row r="40" spans="2:16" ht="22.5" customHeight="1">
      <c r="B40" s="162">
        <f t="shared" si="0"/>
        <v>37</v>
      </c>
      <c r="C40" s="164"/>
      <c r="D40" s="168"/>
      <c r="E40" s="170"/>
      <c r="F40" s="170"/>
      <c r="G40" s="171"/>
      <c r="H40" s="170"/>
      <c r="I40" s="170"/>
      <c r="J40" s="168"/>
      <c r="K40" s="170"/>
      <c r="L40" s="191">
        <f t="shared" si="1"/>
        <v>0</v>
      </c>
      <c r="M40" s="179" t="str">
        <f t="shared" si="2"/>
        <v/>
      </c>
      <c r="N40" s="181" t="str">
        <f t="shared" si="3"/>
        <v/>
      </c>
      <c r="O40" s="174">
        <f t="shared" si="4"/>
        <v>0</v>
      </c>
      <c r="P40" s="177"/>
    </row>
    <row r="41" spans="2:16" ht="22.5" customHeight="1">
      <c r="B41" s="162">
        <f t="shared" si="0"/>
        <v>38</v>
      </c>
      <c r="C41" s="164"/>
      <c r="D41" s="168"/>
      <c r="E41" s="170"/>
      <c r="F41" s="170"/>
      <c r="G41" s="171"/>
      <c r="H41" s="170"/>
      <c r="I41" s="170"/>
      <c r="J41" s="168"/>
      <c r="K41" s="170"/>
      <c r="L41" s="191">
        <f t="shared" si="1"/>
        <v>0</v>
      </c>
      <c r="M41" s="179" t="str">
        <f t="shared" si="2"/>
        <v/>
      </c>
      <c r="N41" s="181" t="str">
        <f t="shared" si="3"/>
        <v/>
      </c>
      <c r="O41" s="174">
        <f t="shared" si="4"/>
        <v>0</v>
      </c>
      <c r="P41" s="177"/>
    </row>
    <row r="42" spans="2:16" ht="22.5" customHeight="1">
      <c r="B42" s="162">
        <f t="shared" si="0"/>
        <v>39</v>
      </c>
      <c r="C42" s="164"/>
      <c r="D42" s="168"/>
      <c r="E42" s="170"/>
      <c r="F42" s="170"/>
      <c r="G42" s="171"/>
      <c r="H42" s="170"/>
      <c r="I42" s="170"/>
      <c r="J42" s="168"/>
      <c r="K42" s="170"/>
      <c r="L42" s="191">
        <f t="shared" si="1"/>
        <v>0</v>
      </c>
      <c r="M42" s="179" t="str">
        <f t="shared" si="2"/>
        <v/>
      </c>
      <c r="N42" s="181" t="str">
        <f t="shared" si="3"/>
        <v/>
      </c>
      <c r="O42" s="174">
        <f t="shared" si="4"/>
        <v>0</v>
      </c>
      <c r="P42" s="177"/>
    </row>
    <row r="43" spans="2:16" ht="22.5" customHeight="1">
      <c r="B43" s="162">
        <f t="shared" si="0"/>
        <v>40</v>
      </c>
      <c r="C43" s="164"/>
      <c r="D43" s="168"/>
      <c r="E43" s="170"/>
      <c r="F43" s="170"/>
      <c r="G43" s="171"/>
      <c r="H43" s="170"/>
      <c r="I43" s="170"/>
      <c r="J43" s="168"/>
      <c r="K43" s="170"/>
      <c r="L43" s="191">
        <f t="shared" si="1"/>
        <v>0</v>
      </c>
      <c r="M43" s="179" t="str">
        <f t="shared" si="2"/>
        <v/>
      </c>
      <c r="N43" s="181" t="str">
        <f t="shared" si="3"/>
        <v/>
      </c>
      <c r="O43" s="174">
        <f t="shared" si="4"/>
        <v>0</v>
      </c>
      <c r="P43" s="177"/>
    </row>
    <row r="44" spans="2:16" ht="22.5" customHeight="1">
      <c r="B44" s="162">
        <f t="shared" si="0"/>
        <v>41</v>
      </c>
      <c r="C44" s="164"/>
      <c r="D44" s="168"/>
      <c r="E44" s="170"/>
      <c r="F44" s="170"/>
      <c r="G44" s="171"/>
      <c r="H44" s="170"/>
      <c r="I44" s="170"/>
      <c r="J44" s="168"/>
      <c r="K44" s="170"/>
      <c r="L44" s="191">
        <f t="shared" si="1"/>
        <v>0</v>
      </c>
      <c r="M44" s="179" t="str">
        <f t="shared" si="2"/>
        <v/>
      </c>
      <c r="N44" s="181" t="str">
        <f t="shared" si="3"/>
        <v/>
      </c>
      <c r="O44" s="174">
        <f t="shared" si="4"/>
        <v>0</v>
      </c>
      <c r="P44" s="177"/>
    </row>
    <row r="45" spans="2:16" ht="22.5" customHeight="1">
      <c r="B45" s="162">
        <f t="shared" si="0"/>
        <v>42</v>
      </c>
      <c r="C45" s="164"/>
      <c r="D45" s="168"/>
      <c r="E45" s="170"/>
      <c r="F45" s="170"/>
      <c r="G45" s="171"/>
      <c r="H45" s="170"/>
      <c r="I45" s="170"/>
      <c r="J45" s="168"/>
      <c r="K45" s="170"/>
      <c r="L45" s="191">
        <f t="shared" si="1"/>
        <v>0</v>
      </c>
      <c r="M45" s="179" t="str">
        <f t="shared" si="2"/>
        <v/>
      </c>
      <c r="N45" s="181" t="str">
        <f t="shared" si="3"/>
        <v/>
      </c>
      <c r="O45" s="174">
        <f t="shared" si="4"/>
        <v>0</v>
      </c>
      <c r="P45" s="177"/>
    </row>
    <row r="46" spans="2:16" ht="22.5" customHeight="1">
      <c r="B46" s="162">
        <f t="shared" si="0"/>
        <v>43</v>
      </c>
      <c r="C46" s="164"/>
      <c r="D46" s="168"/>
      <c r="E46" s="170"/>
      <c r="F46" s="170"/>
      <c r="G46" s="171"/>
      <c r="H46" s="170"/>
      <c r="I46" s="170"/>
      <c r="J46" s="168"/>
      <c r="K46" s="170"/>
      <c r="L46" s="191">
        <f t="shared" si="1"/>
        <v>0</v>
      </c>
      <c r="M46" s="179" t="str">
        <f t="shared" si="2"/>
        <v/>
      </c>
      <c r="N46" s="181" t="str">
        <f t="shared" si="3"/>
        <v/>
      </c>
      <c r="O46" s="174">
        <f t="shared" si="4"/>
        <v>0</v>
      </c>
      <c r="P46" s="177"/>
    </row>
    <row r="47" spans="2:16" ht="22.5" customHeight="1">
      <c r="B47" s="162">
        <f t="shared" si="0"/>
        <v>44</v>
      </c>
      <c r="C47" s="164"/>
      <c r="D47" s="168"/>
      <c r="E47" s="170"/>
      <c r="F47" s="170"/>
      <c r="G47" s="171"/>
      <c r="H47" s="170"/>
      <c r="I47" s="170"/>
      <c r="J47" s="168"/>
      <c r="K47" s="170"/>
      <c r="L47" s="191">
        <f t="shared" si="1"/>
        <v>0</v>
      </c>
      <c r="M47" s="179" t="str">
        <f t="shared" si="2"/>
        <v/>
      </c>
      <c r="N47" s="181" t="str">
        <f t="shared" si="3"/>
        <v/>
      </c>
      <c r="O47" s="174">
        <f t="shared" si="4"/>
        <v>0</v>
      </c>
      <c r="P47" s="177"/>
    </row>
    <row r="48" spans="2:16" ht="22.5" customHeight="1">
      <c r="B48" s="162">
        <f t="shared" si="0"/>
        <v>45</v>
      </c>
      <c r="C48" s="164"/>
      <c r="D48" s="168"/>
      <c r="E48" s="170"/>
      <c r="F48" s="170"/>
      <c r="G48" s="171"/>
      <c r="H48" s="170"/>
      <c r="I48" s="170"/>
      <c r="J48" s="168"/>
      <c r="K48" s="170"/>
      <c r="L48" s="191">
        <f t="shared" si="1"/>
        <v>0</v>
      </c>
      <c r="M48" s="179" t="str">
        <f t="shared" si="2"/>
        <v/>
      </c>
      <c r="N48" s="181" t="str">
        <f t="shared" si="3"/>
        <v/>
      </c>
      <c r="O48" s="174">
        <f t="shared" si="4"/>
        <v>0</v>
      </c>
      <c r="P48" s="177"/>
    </row>
    <row r="49" spans="2:16" ht="22.5" customHeight="1">
      <c r="B49" s="162">
        <f t="shared" si="0"/>
        <v>46</v>
      </c>
      <c r="C49" s="164"/>
      <c r="D49" s="168"/>
      <c r="E49" s="170"/>
      <c r="F49" s="170"/>
      <c r="G49" s="171"/>
      <c r="H49" s="170"/>
      <c r="I49" s="170"/>
      <c r="J49" s="168"/>
      <c r="K49" s="170"/>
      <c r="L49" s="191">
        <f t="shared" si="1"/>
        <v>0</v>
      </c>
      <c r="M49" s="179" t="str">
        <f t="shared" si="2"/>
        <v/>
      </c>
      <c r="N49" s="181" t="str">
        <f t="shared" si="3"/>
        <v/>
      </c>
      <c r="O49" s="174">
        <f t="shared" si="4"/>
        <v>0</v>
      </c>
      <c r="P49" s="177"/>
    </row>
    <row r="50" spans="2:16" ht="22.5" customHeight="1">
      <c r="B50" s="162">
        <f t="shared" si="0"/>
        <v>47</v>
      </c>
      <c r="C50" s="164"/>
      <c r="D50" s="168"/>
      <c r="E50" s="170"/>
      <c r="F50" s="170"/>
      <c r="G50" s="171"/>
      <c r="H50" s="170"/>
      <c r="I50" s="170"/>
      <c r="J50" s="168"/>
      <c r="K50" s="170"/>
      <c r="L50" s="191">
        <f t="shared" si="1"/>
        <v>0</v>
      </c>
      <c r="M50" s="179" t="str">
        <f t="shared" si="2"/>
        <v/>
      </c>
      <c r="N50" s="181" t="str">
        <f t="shared" si="3"/>
        <v/>
      </c>
      <c r="O50" s="174">
        <f t="shared" si="4"/>
        <v>0</v>
      </c>
      <c r="P50" s="177"/>
    </row>
    <row r="51" spans="2:16" ht="22.5" customHeight="1">
      <c r="B51" s="162">
        <f t="shared" si="0"/>
        <v>48</v>
      </c>
      <c r="C51" s="164"/>
      <c r="D51" s="168"/>
      <c r="E51" s="170"/>
      <c r="F51" s="170"/>
      <c r="G51" s="171"/>
      <c r="H51" s="170"/>
      <c r="I51" s="170"/>
      <c r="J51" s="168"/>
      <c r="K51" s="170"/>
      <c r="L51" s="191">
        <f t="shared" si="1"/>
        <v>0</v>
      </c>
      <c r="M51" s="179" t="str">
        <f t="shared" si="2"/>
        <v/>
      </c>
      <c r="N51" s="181" t="str">
        <f t="shared" si="3"/>
        <v/>
      </c>
      <c r="O51" s="174">
        <f t="shared" si="4"/>
        <v>0</v>
      </c>
      <c r="P51" s="177"/>
    </row>
    <row r="52" spans="2:16" ht="22.5" customHeight="1">
      <c r="B52" s="162">
        <f t="shared" si="0"/>
        <v>49</v>
      </c>
      <c r="C52" s="164"/>
      <c r="D52" s="168"/>
      <c r="E52" s="170"/>
      <c r="F52" s="170"/>
      <c r="G52" s="171"/>
      <c r="H52" s="170"/>
      <c r="I52" s="170"/>
      <c r="J52" s="168"/>
      <c r="K52" s="170"/>
      <c r="L52" s="191">
        <f t="shared" si="1"/>
        <v>0</v>
      </c>
      <c r="M52" s="179" t="str">
        <f t="shared" si="2"/>
        <v/>
      </c>
      <c r="N52" s="181" t="str">
        <f t="shared" si="3"/>
        <v/>
      </c>
      <c r="O52" s="174">
        <f t="shared" si="4"/>
        <v>0</v>
      </c>
      <c r="P52" s="177"/>
    </row>
    <row r="53" spans="2:16" ht="22.5" customHeight="1">
      <c r="B53" s="162">
        <f t="shared" si="0"/>
        <v>50</v>
      </c>
      <c r="C53" s="164"/>
      <c r="D53" s="168"/>
      <c r="E53" s="170"/>
      <c r="F53" s="170"/>
      <c r="G53" s="171"/>
      <c r="H53" s="170"/>
      <c r="I53" s="170"/>
      <c r="J53" s="168"/>
      <c r="K53" s="170"/>
      <c r="L53" s="191">
        <f t="shared" si="1"/>
        <v>0</v>
      </c>
      <c r="M53" s="179" t="str">
        <f t="shared" si="2"/>
        <v/>
      </c>
      <c r="N53" s="181" t="str">
        <f t="shared" si="3"/>
        <v/>
      </c>
      <c r="O53" s="174">
        <f t="shared" si="4"/>
        <v>0</v>
      </c>
      <c r="P53" s="177"/>
    </row>
    <row r="54" spans="2:16" ht="22.5" customHeight="1">
      <c r="B54" s="162">
        <f t="shared" si="0"/>
        <v>51</v>
      </c>
      <c r="C54" s="164"/>
      <c r="D54" s="168"/>
      <c r="E54" s="170"/>
      <c r="F54" s="170"/>
      <c r="G54" s="171"/>
      <c r="H54" s="170"/>
      <c r="I54" s="170"/>
      <c r="J54" s="168"/>
      <c r="K54" s="170"/>
      <c r="L54" s="191">
        <f t="shared" si="1"/>
        <v>0</v>
      </c>
      <c r="M54" s="179" t="str">
        <f t="shared" si="2"/>
        <v/>
      </c>
      <c r="N54" s="181" t="str">
        <f t="shared" si="3"/>
        <v/>
      </c>
      <c r="O54" s="174">
        <f t="shared" si="4"/>
        <v>0</v>
      </c>
      <c r="P54" s="177"/>
    </row>
    <row r="55" spans="2:16" ht="22.5" customHeight="1">
      <c r="B55" s="162">
        <f t="shared" si="0"/>
        <v>52</v>
      </c>
      <c r="C55" s="164"/>
      <c r="D55" s="168"/>
      <c r="E55" s="170"/>
      <c r="F55" s="170"/>
      <c r="G55" s="171"/>
      <c r="H55" s="170"/>
      <c r="I55" s="170"/>
      <c r="J55" s="168"/>
      <c r="K55" s="170"/>
      <c r="L55" s="191">
        <f t="shared" si="1"/>
        <v>0</v>
      </c>
      <c r="M55" s="179" t="str">
        <f t="shared" si="2"/>
        <v/>
      </c>
      <c r="N55" s="181" t="str">
        <f t="shared" si="3"/>
        <v/>
      </c>
      <c r="O55" s="174">
        <f t="shared" si="4"/>
        <v>0</v>
      </c>
      <c r="P55" s="177"/>
    </row>
    <row r="56" spans="2:16" ht="22.5" customHeight="1">
      <c r="B56" s="162">
        <f t="shared" si="0"/>
        <v>53</v>
      </c>
      <c r="C56" s="164"/>
      <c r="D56" s="168"/>
      <c r="E56" s="170"/>
      <c r="F56" s="170"/>
      <c r="G56" s="171"/>
      <c r="H56" s="170"/>
      <c r="I56" s="170"/>
      <c r="J56" s="168"/>
      <c r="K56" s="170"/>
      <c r="L56" s="191">
        <f t="shared" si="1"/>
        <v>0</v>
      </c>
      <c r="M56" s="179" t="str">
        <f t="shared" si="2"/>
        <v/>
      </c>
      <c r="N56" s="181" t="str">
        <f t="shared" si="3"/>
        <v/>
      </c>
      <c r="O56" s="174">
        <f t="shared" si="4"/>
        <v>0</v>
      </c>
      <c r="P56" s="177"/>
    </row>
    <row r="57" spans="2:16" ht="22.5" customHeight="1">
      <c r="B57" s="162">
        <f t="shared" si="0"/>
        <v>54</v>
      </c>
      <c r="C57" s="164"/>
      <c r="D57" s="168"/>
      <c r="E57" s="170"/>
      <c r="F57" s="170"/>
      <c r="G57" s="171"/>
      <c r="H57" s="170"/>
      <c r="I57" s="170"/>
      <c r="J57" s="168"/>
      <c r="K57" s="170"/>
      <c r="L57" s="191">
        <f t="shared" si="1"/>
        <v>0</v>
      </c>
      <c r="M57" s="179" t="str">
        <f t="shared" si="2"/>
        <v/>
      </c>
      <c r="N57" s="181" t="str">
        <f t="shared" si="3"/>
        <v/>
      </c>
      <c r="O57" s="174">
        <f t="shared" si="4"/>
        <v>0</v>
      </c>
      <c r="P57" s="177"/>
    </row>
    <row r="58" spans="2:16" ht="22.5" customHeight="1">
      <c r="B58" s="162">
        <f t="shared" si="0"/>
        <v>55</v>
      </c>
      <c r="C58" s="164"/>
      <c r="D58" s="168"/>
      <c r="E58" s="170"/>
      <c r="F58" s="170"/>
      <c r="G58" s="171"/>
      <c r="H58" s="170"/>
      <c r="I58" s="170"/>
      <c r="J58" s="168"/>
      <c r="K58" s="170"/>
      <c r="L58" s="191">
        <f t="shared" si="1"/>
        <v>0</v>
      </c>
      <c r="M58" s="179" t="str">
        <f t="shared" si="2"/>
        <v/>
      </c>
      <c r="N58" s="181" t="str">
        <f t="shared" si="3"/>
        <v/>
      </c>
      <c r="O58" s="174">
        <f t="shared" si="4"/>
        <v>0</v>
      </c>
      <c r="P58" s="177"/>
    </row>
    <row r="59" spans="2:16" ht="22.5" customHeight="1">
      <c r="B59" s="162">
        <f t="shared" si="0"/>
        <v>56</v>
      </c>
      <c r="C59" s="164"/>
      <c r="D59" s="168"/>
      <c r="E59" s="170"/>
      <c r="F59" s="170"/>
      <c r="G59" s="171"/>
      <c r="H59" s="170"/>
      <c r="I59" s="170"/>
      <c r="J59" s="168"/>
      <c r="K59" s="170"/>
      <c r="L59" s="191">
        <f t="shared" si="1"/>
        <v>0</v>
      </c>
      <c r="M59" s="179" t="str">
        <f t="shared" si="2"/>
        <v/>
      </c>
      <c r="N59" s="181" t="str">
        <f t="shared" si="3"/>
        <v/>
      </c>
      <c r="O59" s="174">
        <f t="shared" si="4"/>
        <v>0</v>
      </c>
      <c r="P59" s="177"/>
    </row>
    <row r="60" spans="2:16" ht="22.5" customHeight="1">
      <c r="B60" s="162">
        <f t="shared" si="0"/>
        <v>57</v>
      </c>
      <c r="C60" s="164"/>
      <c r="D60" s="168"/>
      <c r="E60" s="170"/>
      <c r="F60" s="170"/>
      <c r="G60" s="171"/>
      <c r="H60" s="170"/>
      <c r="I60" s="170"/>
      <c r="J60" s="168"/>
      <c r="K60" s="170"/>
      <c r="L60" s="191">
        <f t="shared" si="1"/>
        <v>0</v>
      </c>
      <c r="M60" s="179" t="str">
        <f t="shared" si="2"/>
        <v/>
      </c>
      <c r="N60" s="181" t="str">
        <f t="shared" si="3"/>
        <v/>
      </c>
      <c r="O60" s="174">
        <f t="shared" si="4"/>
        <v>0</v>
      </c>
      <c r="P60" s="177"/>
    </row>
    <row r="61" spans="2:16" ht="22.5" customHeight="1">
      <c r="B61" s="162">
        <f t="shared" si="0"/>
        <v>58</v>
      </c>
      <c r="C61" s="164"/>
      <c r="D61" s="168"/>
      <c r="E61" s="170"/>
      <c r="F61" s="170"/>
      <c r="G61" s="171"/>
      <c r="H61" s="170"/>
      <c r="I61" s="170"/>
      <c r="J61" s="168"/>
      <c r="K61" s="170"/>
      <c r="L61" s="191">
        <f t="shared" si="1"/>
        <v>0</v>
      </c>
      <c r="M61" s="179" t="str">
        <f t="shared" si="2"/>
        <v/>
      </c>
      <c r="N61" s="181" t="str">
        <f t="shared" si="3"/>
        <v/>
      </c>
      <c r="O61" s="174">
        <f t="shared" si="4"/>
        <v>0</v>
      </c>
      <c r="P61" s="177"/>
    </row>
    <row r="62" spans="2:16" ht="22.5" customHeight="1">
      <c r="B62" s="162">
        <f t="shared" si="0"/>
        <v>59</v>
      </c>
      <c r="C62" s="164"/>
      <c r="D62" s="168"/>
      <c r="E62" s="170"/>
      <c r="F62" s="170"/>
      <c r="G62" s="171"/>
      <c r="H62" s="170"/>
      <c r="I62" s="170"/>
      <c r="J62" s="168"/>
      <c r="K62" s="170"/>
      <c r="L62" s="191">
        <f t="shared" si="1"/>
        <v>0</v>
      </c>
      <c r="M62" s="179" t="str">
        <f t="shared" si="2"/>
        <v/>
      </c>
      <c r="N62" s="181" t="str">
        <f t="shared" si="3"/>
        <v/>
      </c>
      <c r="O62" s="174">
        <f t="shared" si="4"/>
        <v>0</v>
      </c>
      <c r="P62" s="177"/>
    </row>
    <row r="63" spans="2:16" ht="22.5" customHeight="1">
      <c r="B63" s="162">
        <f t="shared" si="0"/>
        <v>60</v>
      </c>
      <c r="C63" s="164"/>
      <c r="D63" s="168"/>
      <c r="E63" s="170"/>
      <c r="F63" s="170"/>
      <c r="G63" s="171"/>
      <c r="H63" s="170"/>
      <c r="I63" s="170"/>
      <c r="J63" s="168"/>
      <c r="K63" s="170"/>
      <c r="L63" s="191">
        <f t="shared" si="1"/>
        <v>0</v>
      </c>
      <c r="M63" s="179" t="str">
        <f t="shared" si="2"/>
        <v/>
      </c>
      <c r="N63" s="181" t="str">
        <f t="shared" si="3"/>
        <v/>
      </c>
      <c r="O63" s="174">
        <f t="shared" si="4"/>
        <v>0</v>
      </c>
      <c r="P63" s="177"/>
    </row>
    <row r="64" spans="2:16" ht="22.5" customHeight="1">
      <c r="B64" s="162">
        <f t="shared" si="0"/>
        <v>61</v>
      </c>
      <c r="C64" s="164"/>
      <c r="D64" s="168"/>
      <c r="E64" s="170"/>
      <c r="F64" s="170"/>
      <c r="G64" s="171"/>
      <c r="H64" s="170"/>
      <c r="I64" s="170"/>
      <c r="J64" s="168"/>
      <c r="K64" s="170"/>
      <c r="L64" s="191">
        <f t="shared" si="1"/>
        <v>0</v>
      </c>
      <c r="M64" s="179" t="str">
        <f t="shared" si="2"/>
        <v/>
      </c>
      <c r="N64" s="181" t="str">
        <f t="shared" si="3"/>
        <v/>
      </c>
      <c r="O64" s="174">
        <f t="shared" si="4"/>
        <v>0</v>
      </c>
      <c r="P64" s="177"/>
    </row>
    <row r="65" spans="2:16" ht="22.5" customHeight="1">
      <c r="B65" s="162">
        <f t="shared" si="0"/>
        <v>62</v>
      </c>
      <c r="C65" s="164"/>
      <c r="D65" s="168"/>
      <c r="E65" s="170"/>
      <c r="F65" s="170"/>
      <c r="G65" s="171"/>
      <c r="H65" s="170"/>
      <c r="I65" s="170"/>
      <c r="J65" s="168"/>
      <c r="K65" s="170"/>
      <c r="L65" s="191">
        <f t="shared" si="1"/>
        <v>0</v>
      </c>
      <c r="M65" s="179" t="str">
        <f t="shared" si="2"/>
        <v/>
      </c>
      <c r="N65" s="181" t="str">
        <f t="shared" si="3"/>
        <v/>
      </c>
      <c r="O65" s="174">
        <f t="shared" si="4"/>
        <v>0</v>
      </c>
      <c r="P65" s="177"/>
    </row>
    <row r="66" spans="2:16" ht="22.5" customHeight="1">
      <c r="B66" s="162">
        <f t="shared" si="0"/>
        <v>63</v>
      </c>
      <c r="C66" s="164"/>
      <c r="D66" s="168"/>
      <c r="E66" s="170"/>
      <c r="F66" s="170"/>
      <c r="G66" s="171"/>
      <c r="H66" s="170"/>
      <c r="I66" s="170"/>
      <c r="J66" s="168"/>
      <c r="K66" s="170"/>
      <c r="L66" s="191">
        <f t="shared" si="1"/>
        <v>0</v>
      </c>
      <c r="M66" s="179" t="str">
        <f t="shared" si="2"/>
        <v/>
      </c>
      <c r="N66" s="181" t="str">
        <f t="shared" si="3"/>
        <v/>
      </c>
      <c r="O66" s="174">
        <f t="shared" si="4"/>
        <v>0</v>
      </c>
      <c r="P66" s="177"/>
    </row>
    <row r="67" spans="2:16" ht="22.5" customHeight="1">
      <c r="B67" s="162">
        <f t="shared" si="0"/>
        <v>64</v>
      </c>
      <c r="C67" s="164"/>
      <c r="D67" s="168"/>
      <c r="E67" s="170"/>
      <c r="F67" s="170"/>
      <c r="G67" s="171"/>
      <c r="H67" s="170"/>
      <c r="I67" s="170"/>
      <c r="J67" s="168"/>
      <c r="K67" s="170"/>
      <c r="L67" s="191">
        <f t="shared" si="1"/>
        <v>0</v>
      </c>
      <c r="M67" s="179" t="str">
        <f t="shared" si="2"/>
        <v/>
      </c>
      <c r="N67" s="181" t="str">
        <f t="shared" si="3"/>
        <v/>
      </c>
      <c r="O67" s="174">
        <f t="shared" si="4"/>
        <v>0</v>
      </c>
      <c r="P67" s="177"/>
    </row>
    <row r="68" spans="2:16" ht="22.5" customHeight="1">
      <c r="B68" s="162">
        <f t="shared" ref="B68:B131" si="5">ROW()-3</f>
        <v>65</v>
      </c>
      <c r="C68" s="164"/>
      <c r="D68" s="168"/>
      <c r="E68" s="170"/>
      <c r="F68" s="170"/>
      <c r="G68" s="171"/>
      <c r="H68" s="170"/>
      <c r="I68" s="170"/>
      <c r="J68" s="168"/>
      <c r="K68" s="170"/>
      <c r="L68" s="191">
        <f t="shared" ref="L68:L131" si="6">SUM(H68+K68)</f>
        <v>0</v>
      </c>
      <c r="M68" s="179" t="str">
        <f t="shared" ref="M68:M131" si="7">IF(L68&gt;0,L68*8000,"")</f>
        <v/>
      </c>
      <c r="N68" s="181" t="str">
        <f t="shared" ref="N68:N131" si="8">IF(E68=$C$155,$D$155,IF(E68=$C$156,$D$156,IF(E68=$C$157,$D$157,IF(E68=$C$158,$D$158,IF(E68=$C$159,$D$159,IF(E68=$C$160,$D$160,IF(E68=$C$161,$D$161,IF(E68=$C$162,$D$162,IF(E68=$C$163,$D$163,"")))))))))</f>
        <v/>
      </c>
      <c r="O68" s="174">
        <f t="shared" ref="O68:O131" si="9">MINA(M68,N68)</f>
        <v>0</v>
      </c>
      <c r="P68" s="177"/>
    </row>
    <row r="69" spans="2:16" ht="22.5" customHeight="1">
      <c r="B69" s="162">
        <f t="shared" si="5"/>
        <v>66</v>
      </c>
      <c r="C69" s="164"/>
      <c r="D69" s="168"/>
      <c r="E69" s="170"/>
      <c r="F69" s="170"/>
      <c r="G69" s="171"/>
      <c r="H69" s="170"/>
      <c r="I69" s="170"/>
      <c r="J69" s="168"/>
      <c r="K69" s="170"/>
      <c r="L69" s="191">
        <f t="shared" si="6"/>
        <v>0</v>
      </c>
      <c r="M69" s="179" t="str">
        <f t="shared" si="7"/>
        <v/>
      </c>
      <c r="N69" s="181" t="str">
        <f t="shared" si="8"/>
        <v/>
      </c>
      <c r="O69" s="174">
        <f t="shared" si="9"/>
        <v>0</v>
      </c>
      <c r="P69" s="177"/>
    </row>
    <row r="70" spans="2:16" ht="22.5" customHeight="1">
      <c r="B70" s="162">
        <f t="shared" si="5"/>
        <v>67</v>
      </c>
      <c r="C70" s="164"/>
      <c r="D70" s="168"/>
      <c r="E70" s="170"/>
      <c r="F70" s="170"/>
      <c r="G70" s="171"/>
      <c r="H70" s="170"/>
      <c r="I70" s="170"/>
      <c r="J70" s="168"/>
      <c r="K70" s="170"/>
      <c r="L70" s="191">
        <f t="shared" si="6"/>
        <v>0</v>
      </c>
      <c r="M70" s="179" t="str">
        <f t="shared" si="7"/>
        <v/>
      </c>
      <c r="N70" s="181" t="str">
        <f t="shared" si="8"/>
        <v/>
      </c>
      <c r="O70" s="174">
        <f t="shared" si="9"/>
        <v>0</v>
      </c>
      <c r="P70" s="177"/>
    </row>
    <row r="71" spans="2:16" ht="22.5" customHeight="1">
      <c r="B71" s="162">
        <f t="shared" si="5"/>
        <v>68</v>
      </c>
      <c r="C71" s="164"/>
      <c r="D71" s="168"/>
      <c r="E71" s="170"/>
      <c r="F71" s="170"/>
      <c r="G71" s="171"/>
      <c r="H71" s="170"/>
      <c r="I71" s="170"/>
      <c r="J71" s="168"/>
      <c r="K71" s="170"/>
      <c r="L71" s="191">
        <f t="shared" si="6"/>
        <v>0</v>
      </c>
      <c r="M71" s="179" t="str">
        <f t="shared" si="7"/>
        <v/>
      </c>
      <c r="N71" s="181" t="str">
        <f t="shared" si="8"/>
        <v/>
      </c>
      <c r="O71" s="174">
        <f t="shared" si="9"/>
        <v>0</v>
      </c>
      <c r="P71" s="177"/>
    </row>
    <row r="72" spans="2:16" ht="22.5" customHeight="1">
      <c r="B72" s="162">
        <f t="shared" si="5"/>
        <v>69</v>
      </c>
      <c r="C72" s="164"/>
      <c r="D72" s="168"/>
      <c r="E72" s="170"/>
      <c r="F72" s="170"/>
      <c r="G72" s="171"/>
      <c r="H72" s="170"/>
      <c r="I72" s="170"/>
      <c r="J72" s="168"/>
      <c r="K72" s="170"/>
      <c r="L72" s="191">
        <f t="shared" si="6"/>
        <v>0</v>
      </c>
      <c r="M72" s="179" t="str">
        <f t="shared" si="7"/>
        <v/>
      </c>
      <c r="N72" s="181" t="str">
        <f t="shared" si="8"/>
        <v/>
      </c>
      <c r="O72" s="174">
        <f t="shared" si="9"/>
        <v>0</v>
      </c>
      <c r="P72" s="177"/>
    </row>
    <row r="73" spans="2:16" ht="22.5" customHeight="1">
      <c r="B73" s="162">
        <f t="shared" si="5"/>
        <v>70</v>
      </c>
      <c r="C73" s="164"/>
      <c r="D73" s="168"/>
      <c r="E73" s="170"/>
      <c r="F73" s="170"/>
      <c r="G73" s="171"/>
      <c r="H73" s="170"/>
      <c r="I73" s="170"/>
      <c r="J73" s="168"/>
      <c r="K73" s="170"/>
      <c r="L73" s="191">
        <f t="shared" si="6"/>
        <v>0</v>
      </c>
      <c r="M73" s="179" t="str">
        <f t="shared" si="7"/>
        <v/>
      </c>
      <c r="N73" s="181" t="str">
        <f t="shared" si="8"/>
        <v/>
      </c>
      <c r="O73" s="174">
        <f t="shared" si="9"/>
        <v>0</v>
      </c>
      <c r="P73" s="177"/>
    </row>
    <row r="74" spans="2:16" ht="22.5" customHeight="1">
      <c r="B74" s="162">
        <f t="shared" si="5"/>
        <v>71</v>
      </c>
      <c r="C74" s="164"/>
      <c r="D74" s="168"/>
      <c r="E74" s="170"/>
      <c r="F74" s="170"/>
      <c r="G74" s="171"/>
      <c r="H74" s="170"/>
      <c r="I74" s="170"/>
      <c r="J74" s="168"/>
      <c r="K74" s="170"/>
      <c r="L74" s="191">
        <f t="shared" si="6"/>
        <v>0</v>
      </c>
      <c r="M74" s="179" t="str">
        <f t="shared" si="7"/>
        <v/>
      </c>
      <c r="N74" s="181" t="str">
        <f t="shared" si="8"/>
        <v/>
      </c>
      <c r="O74" s="174">
        <f t="shared" si="9"/>
        <v>0</v>
      </c>
      <c r="P74" s="177"/>
    </row>
    <row r="75" spans="2:16" ht="22.5" customHeight="1">
      <c r="B75" s="162">
        <f t="shared" si="5"/>
        <v>72</v>
      </c>
      <c r="C75" s="164"/>
      <c r="D75" s="168"/>
      <c r="E75" s="170"/>
      <c r="F75" s="170"/>
      <c r="G75" s="171"/>
      <c r="H75" s="170"/>
      <c r="I75" s="170"/>
      <c r="J75" s="168"/>
      <c r="K75" s="170"/>
      <c r="L75" s="191">
        <f t="shared" si="6"/>
        <v>0</v>
      </c>
      <c r="M75" s="179" t="str">
        <f t="shared" si="7"/>
        <v/>
      </c>
      <c r="N75" s="181" t="str">
        <f t="shared" si="8"/>
        <v/>
      </c>
      <c r="O75" s="174">
        <f t="shared" si="9"/>
        <v>0</v>
      </c>
      <c r="P75" s="177"/>
    </row>
    <row r="76" spans="2:16" ht="22.5" customHeight="1">
      <c r="B76" s="162">
        <f t="shared" si="5"/>
        <v>73</v>
      </c>
      <c r="C76" s="164"/>
      <c r="D76" s="168"/>
      <c r="E76" s="170"/>
      <c r="F76" s="170"/>
      <c r="G76" s="171"/>
      <c r="H76" s="170"/>
      <c r="I76" s="170"/>
      <c r="J76" s="168"/>
      <c r="K76" s="170"/>
      <c r="L76" s="191">
        <f t="shared" si="6"/>
        <v>0</v>
      </c>
      <c r="M76" s="179" t="str">
        <f t="shared" si="7"/>
        <v/>
      </c>
      <c r="N76" s="181" t="str">
        <f t="shared" si="8"/>
        <v/>
      </c>
      <c r="O76" s="174">
        <f t="shared" si="9"/>
        <v>0</v>
      </c>
      <c r="P76" s="177"/>
    </row>
    <row r="77" spans="2:16" ht="22.5" customHeight="1">
      <c r="B77" s="162">
        <f t="shared" si="5"/>
        <v>74</v>
      </c>
      <c r="C77" s="164"/>
      <c r="D77" s="168"/>
      <c r="E77" s="170"/>
      <c r="F77" s="170"/>
      <c r="G77" s="171"/>
      <c r="H77" s="170"/>
      <c r="I77" s="170"/>
      <c r="J77" s="168"/>
      <c r="K77" s="170"/>
      <c r="L77" s="191">
        <f t="shared" si="6"/>
        <v>0</v>
      </c>
      <c r="M77" s="179" t="str">
        <f t="shared" si="7"/>
        <v/>
      </c>
      <c r="N77" s="181" t="str">
        <f t="shared" si="8"/>
        <v/>
      </c>
      <c r="O77" s="174">
        <f t="shared" si="9"/>
        <v>0</v>
      </c>
      <c r="P77" s="177"/>
    </row>
    <row r="78" spans="2:16" ht="22.5" customHeight="1">
      <c r="B78" s="162">
        <f t="shared" si="5"/>
        <v>75</v>
      </c>
      <c r="C78" s="164"/>
      <c r="D78" s="168"/>
      <c r="E78" s="170"/>
      <c r="F78" s="170"/>
      <c r="G78" s="171"/>
      <c r="H78" s="170"/>
      <c r="I78" s="170"/>
      <c r="J78" s="168"/>
      <c r="K78" s="170"/>
      <c r="L78" s="191">
        <f t="shared" si="6"/>
        <v>0</v>
      </c>
      <c r="M78" s="179" t="str">
        <f t="shared" si="7"/>
        <v/>
      </c>
      <c r="N78" s="181" t="str">
        <f t="shared" si="8"/>
        <v/>
      </c>
      <c r="O78" s="174">
        <f t="shared" si="9"/>
        <v>0</v>
      </c>
      <c r="P78" s="177"/>
    </row>
    <row r="79" spans="2:16" ht="22.5" customHeight="1">
      <c r="B79" s="162">
        <f t="shared" si="5"/>
        <v>76</v>
      </c>
      <c r="C79" s="164"/>
      <c r="D79" s="168"/>
      <c r="E79" s="170"/>
      <c r="F79" s="170"/>
      <c r="G79" s="171"/>
      <c r="H79" s="170"/>
      <c r="I79" s="170"/>
      <c r="J79" s="168"/>
      <c r="K79" s="170"/>
      <c r="L79" s="191">
        <f t="shared" si="6"/>
        <v>0</v>
      </c>
      <c r="M79" s="179" t="str">
        <f t="shared" si="7"/>
        <v/>
      </c>
      <c r="N79" s="181" t="str">
        <f t="shared" si="8"/>
        <v/>
      </c>
      <c r="O79" s="174">
        <f t="shared" si="9"/>
        <v>0</v>
      </c>
      <c r="P79" s="177"/>
    </row>
    <row r="80" spans="2:16" ht="22.5" customHeight="1">
      <c r="B80" s="162">
        <f t="shared" si="5"/>
        <v>77</v>
      </c>
      <c r="C80" s="164"/>
      <c r="D80" s="168"/>
      <c r="E80" s="170"/>
      <c r="F80" s="170"/>
      <c r="G80" s="171"/>
      <c r="H80" s="170"/>
      <c r="I80" s="170"/>
      <c r="J80" s="168"/>
      <c r="K80" s="170"/>
      <c r="L80" s="191">
        <f t="shared" si="6"/>
        <v>0</v>
      </c>
      <c r="M80" s="179" t="str">
        <f t="shared" si="7"/>
        <v/>
      </c>
      <c r="N80" s="181" t="str">
        <f t="shared" si="8"/>
        <v/>
      </c>
      <c r="O80" s="174">
        <f t="shared" si="9"/>
        <v>0</v>
      </c>
      <c r="P80" s="177"/>
    </row>
    <row r="81" spans="2:16" ht="22.5" customHeight="1">
      <c r="B81" s="162">
        <f t="shared" si="5"/>
        <v>78</v>
      </c>
      <c r="C81" s="164"/>
      <c r="D81" s="168"/>
      <c r="E81" s="170"/>
      <c r="F81" s="170"/>
      <c r="G81" s="171"/>
      <c r="H81" s="170"/>
      <c r="I81" s="170"/>
      <c r="J81" s="168"/>
      <c r="K81" s="170"/>
      <c r="L81" s="191">
        <f t="shared" si="6"/>
        <v>0</v>
      </c>
      <c r="M81" s="179" t="str">
        <f t="shared" si="7"/>
        <v/>
      </c>
      <c r="N81" s="181" t="str">
        <f t="shared" si="8"/>
        <v/>
      </c>
      <c r="O81" s="174">
        <f t="shared" si="9"/>
        <v>0</v>
      </c>
      <c r="P81" s="177"/>
    </row>
    <row r="82" spans="2:16" ht="22.5" customHeight="1">
      <c r="B82" s="162">
        <f t="shared" si="5"/>
        <v>79</v>
      </c>
      <c r="C82" s="164"/>
      <c r="D82" s="168"/>
      <c r="E82" s="170"/>
      <c r="F82" s="170"/>
      <c r="G82" s="171"/>
      <c r="H82" s="170"/>
      <c r="I82" s="170"/>
      <c r="J82" s="168"/>
      <c r="K82" s="170"/>
      <c r="L82" s="191">
        <f t="shared" si="6"/>
        <v>0</v>
      </c>
      <c r="M82" s="179" t="str">
        <f t="shared" si="7"/>
        <v/>
      </c>
      <c r="N82" s="181" t="str">
        <f t="shared" si="8"/>
        <v/>
      </c>
      <c r="O82" s="174">
        <f t="shared" si="9"/>
        <v>0</v>
      </c>
      <c r="P82" s="177"/>
    </row>
    <row r="83" spans="2:16" ht="22.5" customHeight="1">
      <c r="B83" s="162">
        <f t="shared" si="5"/>
        <v>80</v>
      </c>
      <c r="C83" s="164"/>
      <c r="D83" s="168"/>
      <c r="E83" s="170"/>
      <c r="F83" s="170"/>
      <c r="G83" s="171"/>
      <c r="H83" s="170"/>
      <c r="I83" s="170"/>
      <c r="J83" s="168"/>
      <c r="K83" s="170"/>
      <c r="L83" s="191">
        <f t="shared" si="6"/>
        <v>0</v>
      </c>
      <c r="M83" s="179" t="str">
        <f t="shared" si="7"/>
        <v/>
      </c>
      <c r="N83" s="181" t="str">
        <f t="shared" si="8"/>
        <v/>
      </c>
      <c r="O83" s="174">
        <f t="shared" si="9"/>
        <v>0</v>
      </c>
      <c r="P83" s="177"/>
    </row>
    <row r="84" spans="2:16" ht="22.5" customHeight="1">
      <c r="B84" s="162">
        <f t="shared" si="5"/>
        <v>81</v>
      </c>
      <c r="C84" s="164"/>
      <c r="D84" s="168"/>
      <c r="E84" s="170"/>
      <c r="F84" s="170"/>
      <c r="G84" s="171"/>
      <c r="H84" s="170"/>
      <c r="I84" s="170"/>
      <c r="J84" s="168"/>
      <c r="K84" s="170"/>
      <c r="L84" s="191">
        <f t="shared" si="6"/>
        <v>0</v>
      </c>
      <c r="M84" s="179" t="str">
        <f t="shared" si="7"/>
        <v/>
      </c>
      <c r="N84" s="181" t="str">
        <f t="shared" si="8"/>
        <v/>
      </c>
      <c r="O84" s="174">
        <f t="shared" si="9"/>
        <v>0</v>
      </c>
      <c r="P84" s="177"/>
    </row>
    <row r="85" spans="2:16" ht="22.5" customHeight="1">
      <c r="B85" s="162">
        <f t="shared" si="5"/>
        <v>82</v>
      </c>
      <c r="C85" s="164"/>
      <c r="D85" s="168"/>
      <c r="E85" s="170"/>
      <c r="F85" s="170"/>
      <c r="G85" s="171"/>
      <c r="H85" s="170"/>
      <c r="I85" s="170"/>
      <c r="J85" s="168"/>
      <c r="K85" s="170"/>
      <c r="L85" s="191">
        <f t="shared" si="6"/>
        <v>0</v>
      </c>
      <c r="M85" s="179" t="str">
        <f t="shared" si="7"/>
        <v/>
      </c>
      <c r="N85" s="181" t="str">
        <f t="shared" si="8"/>
        <v/>
      </c>
      <c r="O85" s="174">
        <f t="shared" si="9"/>
        <v>0</v>
      </c>
      <c r="P85" s="177"/>
    </row>
    <row r="86" spans="2:16" ht="22.5" customHeight="1">
      <c r="B86" s="162">
        <f t="shared" si="5"/>
        <v>83</v>
      </c>
      <c r="C86" s="164"/>
      <c r="D86" s="168"/>
      <c r="E86" s="170"/>
      <c r="F86" s="170"/>
      <c r="G86" s="171"/>
      <c r="H86" s="170"/>
      <c r="I86" s="170"/>
      <c r="J86" s="168"/>
      <c r="K86" s="170"/>
      <c r="L86" s="191">
        <f t="shared" si="6"/>
        <v>0</v>
      </c>
      <c r="M86" s="179" t="str">
        <f t="shared" si="7"/>
        <v/>
      </c>
      <c r="N86" s="181" t="str">
        <f t="shared" si="8"/>
        <v/>
      </c>
      <c r="O86" s="174">
        <f t="shared" si="9"/>
        <v>0</v>
      </c>
      <c r="P86" s="177"/>
    </row>
    <row r="87" spans="2:16" ht="22.5" customHeight="1">
      <c r="B87" s="162">
        <f t="shared" si="5"/>
        <v>84</v>
      </c>
      <c r="C87" s="164"/>
      <c r="D87" s="168"/>
      <c r="E87" s="170"/>
      <c r="F87" s="170"/>
      <c r="G87" s="171"/>
      <c r="H87" s="170"/>
      <c r="I87" s="170"/>
      <c r="J87" s="168"/>
      <c r="K87" s="170"/>
      <c r="L87" s="191">
        <f t="shared" si="6"/>
        <v>0</v>
      </c>
      <c r="M87" s="179" t="str">
        <f t="shared" si="7"/>
        <v/>
      </c>
      <c r="N87" s="181" t="str">
        <f t="shared" si="8"/>
        <v/>
      </c>
      <c r="O87" s="174">
        <f t="shared" si="9"/>
        <v>0</v>
      </c>
      <c r="P87" s="177"/>
    </row>
    <row r="88" spans="2:16" ht="22.5" customHeight="1">
      <c r="B88" s="162">
        <f t="shared" si="5"/>
        <v>85</v>
      </c>
      <c r="C88" s="164"/>
      <c r="D88" s="168"/>
      <c r="E88" s="170"/>
      <c r="F88" s="170"/>
      <c r="G88" s="171"/>
      <c r="H88" s="170"/>
      <c r="I88" s="170"/>
      <c r="J88" s="168"/>
      <c r="K88" s="170"/>
      <c r="L88" s="191">
        <f t="shared" si="6"/>
        <v>0</v>
      </c>
      <c r="M88" s="179" t="str">
        <f t="shared" si="7"/>
        <v/>
      </c>
      <c r="N88" s="181" t="str">
        <f t="shared" si="8"/>
        <v/>
      </c>
      <c r="O88" s="174">
        <f t="shared" si="9"/>
        <v>0</v>
      </c>
      <c r="P88" s="177"/>
    </row>
    <row r="89" spans="2:16" ht="22.5" customHeight="1">
      <c r="B89" s="162">
        <f t="shared" si="5"/>
        <v>86</v>
      </c>
      <c r="C89" s="164"/>
      <c r="D89" s="168"/>
      <c r="E89" s="170"/>
      <c r="F89" s="170"/>
      <c r="G89" s="171"/>
      <c r="H89" s="170"/>
      <c r="I89" s="170"/>
      <c r="J89" s="168"/>
      <c r="K89" s="170"/>
      <c r="L89" s="191">
        <f t="shared" si="6"/>
        <v>0</v>
      </c>
      <c r="M89" s="179" t="str">
        <f t="shared" si="7"/>
        <v/>
      </c>
      <c r="N89" s="181" t="str">
        <f t="shared" si="8"/>
        <v/>
      </c>
      <c r="O89" s="174">
        <f t="shared" si="9"/>
        <v>0</v>
      </c>
      <c r="P89" s="177"/>
    </row>
    <row r="90" spans="2:16" ht="22.5" customHeight="1">
      <c r="B90" s="162">
        <f t="shared" si="5"/>
        <v>87</v>
      </c>
      <c r="C90" s="164"/>
      <c r="D90" s="168"/>
      <c r="E90" s="170"/>
      <c r="F90" s="170"/>
      <c r="G90" s="171"/>
      <c r="H90" s="170"/>
      <c r="I90" s="170"/>
      <c r="J90" s="168"/>
      <c r="K90" s="170"/>
      <c r="L90" s="191">
        <f t="shared" si="6"/>
        <v>0</v>
      </c>
      <c r="M90" s="179" t="str">
        <f t="shared" si="7"/>
        <v/>
      </c>
      <c r="N90" s="181" t="str">
        <f t="shared" si="8"/>
        <v/>
      </c>
      <c r="O90" s="174">
        <f t="shared" si="9"/>
        <v>0</v>
      </c>
      <c r="P90" s="177"/>
    </row>
    <row r="91" spans="2:16" ht="22.5" customHeight="1">
      <c r="B91" s="162">
        <f t="shared" si="5"/>
        <v>88</v>
      </c>
      <c r="C91" s="164"/>
      <c r="D91" s="168"/>
      <c r="E91" s="170"/>
      <c r="F91" s="170"/>
      <c r="G91" s="171"/>
      <c r="H91" s="170"/>
      <c r="I91" s="170"/>
      <c r="J91" s="168"/>
      <c r="K91" s="170"/>
      <c r="L91" s="191">
        <f t="shared" si="6"/>
        <v>0</v>
      </c>
      <c r="M91" s="179" t="str">
        <f t="shared" si="7"/>
        <v/>
      </c>
      <c r="N91" s="181" t="str">
        <f t="shared" si="8"/>
        <v/>
      </c>
      <c r="O91" s="174">
        <f t="shared" si="9"/>
        <v>0</v>
      </c>
      <c r="P91" s="177"/>
    </row>
    <row r="92" spans="2:16" ht="22.5" customHeight="1">
      <c r="B92" s="162">
        <f t="shared" si="5"/>
        <v>89</v>
      </c>
      <c r="C92" s="164"/>
      <c r="D92" s="168"/>
      <c r="E92" s="170"/>
      <c r="F92" s="170"/>
      <c r="G92" s="171"/>
      <c r="H92" s="170"/>
      <c r="I92" s="170"/>
      <c r="J92" s="168"/>
      <c r="K92" s="170"/>
      <c r="L92" s="191">
        <f t="shared" si="6"/>
        <v>0</v>
      </c>
      <c r="M92" s="179" t="str">
        <f t="shared" si="7"/>
        <v/>
      </c>
      <c r="N92" s="181" t="str">
        <f t="shared" si="8"/>
        <v/>
      </c>
      <c r="O92" s="174">
        <f t="shared" si="9"/>
        <v>0</v>
      </c>
      <c r="P92" s="177"/>
    </row>
    <row r="93" spans="2:16" ht="22.5" customHeight="1">
      <c r="B93" s="162">
        <f t="shared" si="5"/>
        <v>90</v>
      </c>
      <c r="C93" s="164"/>
      <c r="D93" s="168"/>
      <c r="E93" s="170"/>
      <c r="F93" s="170"/>
      <c r="G93" s="171"/>
      <c r="H93" s="170"/>
      <c r="I93" s="170"/>
      <c r="J93" s="168"/>
      <c r="K93" s="170"/>
      <c r="L93" s="191">
        <f t="shared" si="6"/>
        <v>0</v>
      </c>
      <c r="M93" s="179" t="str">
        <f t="shared" si="7"/>
        <v/>
      </c>
      <c r="N93" s="181" t="str">
        <f t="shared" si="8"/>
        <v/>
      </c>
      <c r="O93" s="174">
        <f t="shared" si="9"/>
        <v>0</v>
      </c>
      <c r="P93" s="177"/>
    </row>
    <row r="94" spans="2:16" ht="22.5" customHeight="1">
      <c r="B94" s="162">
        <f t="shared" si="5"/>
        <v>91</v>
      </c>
      <c r="C94" s="164"/>
      <c r="D94" s="168"/>
      <c r="E94" s="170"/>
      <c r="F94" s="170"/>
      <c r="G94" s="171"/>
      <c r="H94" s="170"/>
      <c r="I94" s="170"/>
      <c r="J94" s="168"/>
      <c r="K94" s="170"/>
      <c r="L94" s="191">
        <f t="shared" si="6"/>
        <v>0</v>
      </c>
      <c r="M94" s="179" t="str">
        <f t="shared" si="7"/>
        <v/>
      </c>
      <c r="N94" s="181" t="str">
        <f t="shared" si="8"/>
        <v/>
      </c>
      <c r="O94" s="174">
        <f t="shared" si="9"/>
        <v>0</v>
      </c>
      <c r="P94" s="177"/>
    </row>
    <row r="95" spans="2:16" ht="22.5" customHeight="1">
      <c r="B95" s="162">
        <f t="shared" si="5"/>
        <v>92</v>
      </c>
      <c r="C95" s="164"/>
      <c r="D95" s="168"/>
      <c r="E95" s="170"/>
      <c r="F95" s="170"/>
      <c r="G95" s="171"/>
      <c r="H95" s="170"/>
      <c r="I95" s="170"/>
      <c r="J95" s="168"/>
      <c r="K95" s="170"/>
      <c r="L95" s="191">
        <f t="shared" si="6"/>
        <v>0</v>
      </c>
      <c r="M95" s="179" t="str">
        <f t="shared" si="7"/>
        <v/>
      </c>
      <c r="N95" s="181" t="str">
        <f t="shared" si="8"/>
        <v/>
      </c>
      <c r="O95" s="174">
        <f t="shared" si="9"/>
        <v>0</v>
      </c>
      <c r="P95" s="177"/>
    </row>
    <row r="96" spans="2:16" ht="22.5" customHeight="1">
      <c r="B96" s="162">
        <f t="shared" si="5"/>
        <v>93</v>
      </c>
      <c r="C96" s="164"/>
      <c r="D96" s="168"/>
      <c r="E96" s="170"/>
      <c r="F96" s="170"/>
      <c r="G96" s="171"/>
      <c r="H96" s="170"/>
      <c r="I96" s="170"/>
      <c r="J96" s="168"/>
      <c r="K96" s="170"/>
      <c r="L96" s="191">
        <f t="shared" si="6"/>
        <v>0</v>
      </c>
      <c r="M96" s="179" t="str">
        <f t="shared" si="7"/>
        <v/>
      </c>
      <c r="N96" s="181" t="str">
        <f t="shared" si="8"/>
        <v/>
      </c>
      <c r="O96" s="174">
        <f t="shared" si="9"/>
        <v>0</v>
      </c>
      <c r="P96" s="177"/>
    </row>
    <row r="97" spans="2:16" ht="22.5" customHeight="1">
      <c r="B97" s="162">
        <f t="shared" si="5"/>
        <v>94</v>
      </c>
      <c r="C97" s="164"/>
      <c r="D97" s="168"/>
      <c r="E97" s="170"/>
      <c r="F97" s="170"/>
      <c r="G97" s="171"/>
      <c r="H97" s="170"/>
      <c r="I97" s="170"/>
      <c r="J97" s="168"/>
      <c r="K97" s="170"/>
      <c r="L97" s="191">
        <f t="shared" si="6"/>
        <v>0</v>
      </c>
      <c r="M97" s="179" t="str">
        <f t="shared" si="7"/>
        <v/>
      </c>
      <c r="N97" s="181" t="str">
        <f t="shared" si="8"/>
        <v/>
      </c>
      <c r="O97" s="174">
        <f t="shared" si="9"/>
        <v>0</v>
      </c>
      <c r="P97" s="177"/>
    </row>
    <row r="98" spans="2:16" ht="22.5" customHeight="1">
      <c r="B98" s="162">
        <f t="shared" si="5"/>
        <v>95</v>
      </c>
      <c r="C98" s="164"/>
      <c r="D98" s="168"/>
      <c r="E98" s="170"/>
      <c r="F98" s="170"/>
      <c r="G98" s="171"/>
      <c r="H98" s="170"/>
      <c r="I98" s="170"/>
      <c r="J98" s="168"/>
      <c r="K98" s="170"/>
      <c r="L98" s="191">
        <f t="shared" si="6"/>
        <v>0</v>
      </c>
      <c r="M98" s="179" t="str">
        <f t="shared" si="7"/>
        <v/>
      </c>
      <c r="N98" s="181" t="str">
        <f t="shared" si="8"/>
        <v/>
      </c>
      <c r="O98" s="174">
        <f t="shared" si="9"/>
        <v>0</v>
      </c>
      <c r="P98" s="177"/>
    </row>
    <row r="99" spans="2:16" ht="22.5" customHeight="1">
      <c r="B99" s="162">
        <f t="shared" si="5"/>
        <v>96</v>
      </c>
      <c r="C99" s="164"/>
      <c r="D99" s="168"/>
      <c r="E99" s="170"/>
      <c r="F99" s="170"/>
      <c r="G99" s="171"/>
      <c r="H99" s="170"/>
      <c r="I99" s="170"/>
      <c r="J99" s="168"/>
      <c r="K99" s="170"/>
      <c r="L99" s="191">
        <f t="shared" si="6"/>
        <v>0</v>
      </c>
      <c r="M99" s="179" t="str">
        <f t="shared" si="7"/>
        <v/>
      </c>
      <c r="N99" s="181" t="str">
        <f t="shared" si="8"/>
        <v/>
      </c>
      <c r="O99" s="174">
        <f t="shared" si="9"/>
        <v>0</v>
      </c>
      <c r="P99" s="177"/>
    </row>
    <row r="100" spans="2:16" ht="22.5" customHeight="1">
      <c r="B100" s="162">
        <f t="shared" si="5"/>
        <v>97</v>
      </c>
      <c r="C100" s="164"/>
      <c r="D100" s="168"/>
      <c r="E100" s="170"/>
      <c r="F100" s="170"/>
      <c r="G100" s="171"/>
      <c r="H100" s="170"/>
      <c r="I100" s="170"/>
      <c r="J100" s="168"/>
      <c r="K100" s="170"/>
      <c r="L100" s="191">
        <f t="shared" si="6"/>
        <v>0</v>
      </c>
      <c r="M100" s="179" t="str">
        <f t="shared" si="7"/>
        <v/>
      </c>
      <c r="N100" s="181" t="str">
        <f t="shared" si="8"/>
        <v/>
      </c>
      <c r="O100" s="174">
        <f t="shared" si="9"/>
        <v>0</v>
      </c>
      <c r="P100" s="177"/>
    </row>
    <row r="101" spans="2:16" ht="22.5" customHeight="1">
      <c r="B101" s="162">
        <f t="shared" si="5"/>
        <v>98</v>
      </c>
      <c r="C101" s="164"/>
      <c r="D101" s="168"/>
      <c r="E101" s="170"/>
      <c r="F101" s="170"/>
      <c r="G101" s="171"/>
      <c r="H101" s="170"/>
      <c r="I101" s="170"/>
      <c r="J101" s="168"/>
      <c r="K101" s="170"/>
      <c r="L101" s="191">
        <f t="shared" si="6"/>
        <v>0</v>
      </c>
      <c r="M101" s="179" t="str">
        <f t="shared" si="7"/>
        <v/>
      </c>
      <c r="N101" s="181" t="str">
        <f t="shared" si="8"/>
        <v/>
      </c>
      <c r="O101" s="174">
        <f t="shared" si="9"/>
        <v>0</v>
      </c>
      <c r="P101" s="177"/>
    </row>
    <row r="102" spans="2:16" ht="22.5" customHeight="1">
      <c r="B102" s="162">
        <f t="shared" si="5"/>
        <v>99</v>
      </c>
      <c r="C102" s="164"/>
      <c r="D102" s="168"/>
      <c r="E102" s="170"/>
      <c r="F102" s="170"/>
      <c r="G102" s="171"/>
      <c r="H102" s="170"/>
      <c r="I102" s="170"/>
      <c r="J102" s="168"/>
      <c r="K102" s="170"/>
      <c r="L102" s="191">
        <f t="shared" si="6"/>
        <v>0</v>
      </c>
      <c r="M102" s="179" t="str">
        <f t="shared" si="7"/>
        <v/>
      </c>
      <c r="N102" s="181" t="str">
        <f t="shared" si="8"/>
        <v/>
      </c>
      <c r="O102" s="174">
        <f t="shared" si="9"/>
        <v>0</v>
      </c>
      <c r="P102" s="177"/>
    </row>
    <row r="103" spans="2:16" ht="22.5" customHeight="1">
      <c r="B103" s="162">
        <f t="shared" si="5"/>
        <v>100</v>
      </c>
      <c r="C103" s="164"/>
      <c r="D103" s="168"/>
      <c r="E103" s="170"/>
      <c r="F103" s="170"/>
      <c r="G103" s="171"/>
      <c r="H103" s="170"/>
      <c r="I103" s="170"/>
      <c r="J103" s="168"/>
      <c r="K103" s="170"/>
      <c r="L103" s="191">
        <f t="shared" si="6"/>
        <v>0</v>
      </c>
      <c r="M103" s="179" t="str">
        <f t="shared" si="7"/>
        <v/>
      </c>
      <c r="N103" s="181" t="str">
        <f t="shared" si="8"/>
        <v/>
      </c>
      <c r="O103" s="174">
        <f t="shared" si="9"/>
        <v>0</v>
      </c>
      <c r="P103" s="177"/>
    </row>
    <row r="104" spans="2:16" ht="22.5" customHeight="1">
      <c r="B104" s="162">
        <f t="shared" si="5"/>
        <v>101</v>
      </c>
      <c r="C104" s="164"/>
      <c r="D104" s="168"/>
      <c r="E104" s="170"/>
      <c r="F104" s="170"/>
      <c r="G104" s="171"/>
      <c r="H104" s="170"/>
      <c r="I104" s="170"/>
      <c r="J104" s="168"/>
      <c r="K104" s="170"/>
      <c r="L104" s="191">
        <f t="shared" si="6"/>
        <v>0</v>
      </c>
      <c r="M104" s="179" t="str">
        <f t="shared" si="7"/>
        <v/>
      </c>
      <c r="N104" s="181" t="str">
        <f t="shared" si="8"/>
        <v/>
      </c>
      <c r="O104" s="174">
        <f t="shared" si="9"/>
        <v>0</v>
      </c>
      <c r="P104" s="177"/>
    </row>
    <row r="105" spans="2:16" ht="22.5" customHeight="1">
      <c r="B105" s="162">
        <f t="shared" si="5"/>
        <v>102</v>
      </c>
      <c r="C105" s="164"/>
      <c r="D105" s="168"/>
      <c r="E105" s="170"/>
      <c r="F105" s="170"/>
      <c r="G105" s="171"/>
      <c r="H105" s="170"/>
      <c r="I105" s="170"/>
      <c r="J105" s="168"/>
      <c r="K105" s="170"/>
      <c r="L105" s="191">
        <f t="shared" si="6"/>
        <v>0</v>
      </c>
      <c r="M105" s="179" t="str">
        <f t="shared" si="7"/>
        <v/>
      </c>
      <c r="N105" s="181" t="str">
        <f t="shared" si="8"/>
        <v/>
      </c>
      <c r="O105" s="174">
        <f t="shared" si="9"/>
        <v>0</v>
      </c>
      <c r="P105" s="177"/>
    </row>
    <row r="106" spans="2:16" ht="22.5" customHeight="1">
      <c r="B106" s="162">
        <f t="shared" si="5"/>
        <v>103</v>
      </c>
      <c r="C106" s="164"/>
      <c r="D106" s="168"/>
      <c r="E106" s="170"/>
      <c r="F106" s="170"/>
      <c r="G106" s="171"/>
      <c r="H106" s="170"/>
      <c r="I106" s="170"/>
      <c r="J106" s="168"/>
      <c r="K106" s="170"/>
      <c r="L106" s="191">
        <f t="shared" si="6"/>
        <v>0</v>
      </c>
      <c r="M106" s="179" t="str">
        <f t="shared" si="7"/>
        <v/>
      </c>
      <c r="N106" s="181" t="str">
        <f t="shared" si="8"/>
        <v/>
      </c>
      <c r="O106" s="174">
        <f t="shared" si="9"/>
        <v>0</v>
      </c>
      <c r="P106" s="177"/>
    </row>
    <row r="107" spans="2:16" ht="22.5" customHeight="1">
      <c r="B107" s="162">
        <f t="shared" si="5"/>
        <v>104</v>
      </c>
      <c r="C107" s="164"/>
      <c r="D107" s="168"/>
      <c r="E107" s="170"/>
      <c r="F107" s="170"/>
      <c r="G107" s="171"/>
      <c r="H107" s="170"/>
      <c r="I107" s="170"/>
      <c r="J107" s="168"/>
      <c r="K107" s="170"/>
      <c r="L107" s="191">
        <f t="shared" si="6"/>
        <v>0</v>
      </c>
      <c r="M107" s="179" t="str">
        <f t="shared" si="7"/>
        <v/>
      </c>
      <c r="N107" s="181" t="str">
        <f t="shared" si="8"/>
        <v/>
      </c>
      <c r="O107" s="174">
        <f t="shared" si="9"/>
        <v>0</v>
      </c>
      <c r="P107" s="177"/>
    </row>
    <row r="108" spans="2:16" ht="22.5" customHeight="1">
      <c r="B108" s="162">
        <f t="shared" si="5"/>
        <v>105</v>
      </c>
      <c r="C108" s="164"/>
      <c r="D108" s="168"/>
      <c r="E108" s="170"/>
      <c r="F108" s="170"/>
      <c r="G108" s="171"/>
      <c r="H108" s="170"/>
      <c r="I108" s="170"/>
      <c r="J108" s="168"/>
      <c r="K108" s="170"/>
      <c r="L108" s="191">
        <f t="shared" si="6"/>
        <v>0</v>
      </c>
      <c r="M108" s="179" t="str">
        <f t="shared" si="7"/>
        <v/>
      </c>
      <c r="N108" s="181" t="str">
        <f t="shared" si="8"/>
        <v/>
      </c>
      <c r="O108" s="174">
        <f t="shared" si="9"/>
        <v>0</v>
      </c>
      <c r="P108" s="177"/>
    </row>
    <row r="109" spans="2:16" ht="22.5" customHeight="1">
      <c r="B109" s="162">
        <f t="shared" si="5"/>
        <v>106</v>
      </c>
      <c r="C109" s="164"/>
      <c r="D109" s="168"/>
      <c r="E109" s="170"/>
      <c r="F109" s="170"/>
      <c r="G109" s="171"/>
      <c r="H109" s="170"/>
      <c r="I109" s="170"/>
      <c r="J109" s="168"/>
      <c r="K109" s="170"/>
      <c r="L109" s="191">
        <f t="shared" si="6"/>
        <v>0</v>
      </c>
      <c r="M109" s="179" t="str">
        <f t="shared" si="7"/>
        <v/>
      </c>
      <c r="N109" s="181" t="str">
        <f t="shared" si="8"/>
        <v/>
      </c>
      <c r="O109" s="174">
        <f t="shared" si="9"/>
        <v>0</v>
      </c>
      <c r="P109" s="177"/>
    </row>
    <row r="110" spans="2:16" ht="22.5" customHeight="1">
      <c r="B110" s="162">
        <f t="shared" si="5"/>
        <v>107</v>
      </c>
      <c r="C110" s="164"/>
      <c r="D110" s="168"/>
      <c r="E110" s="170"/>
      <c r="F110" s="170"/>
      <c r="G110" s="171"/>
      <c r="H110" s="170"/>
      <c r="I110" s="170"/>
      <c r="J110" s="168"/>
      <c r="K110" s="170"/>
      <c r="L110" s="191">
        <f t="shared" si="6"/>
        <v>0</v>
      </c>
      <c r="M110" s="179" t="str">
        <f t="shared" si="7"/>
        <v/>
      </c>
      <c r="N110" s="181" t="str">
        <f t="shared" si="8"/>
        <v/>
      </c>
      <c r="O110" s="174">
        <f t="shared" si="9"/>
        <v>0</v>
      </c>
      <c r="P110" s="177"/>
    </row>
    <row r="111" spans="2:16" ht="22.5" customHeight="1">
      <c r="B111" s="162">
        <f t="shared" si="5"/>
        <v>108</v>
      </c>
      <c r="C111" s="164"/>
      <c r="D111" s="168"/>
      <c r="E111" s="170"/>
      <c r="F111" s="170"/>
      <c r="G111" s="171"/>
      <c r="H111" s="170"/>
      <c r="I111" s="170"/>
      <c r="J111" s="168"/>
      <c r="K111" s="170"/>
      <c r="L111" s="191">
        <f t="shared" si="6"/>
        <v>0</v>
      </c>
      <c r="M111" s="179" t="str">
        <f t="shared" si="7"/>
        <v/>
      </c>
      <c r="N111" s="181" t="str">
        <f t="shared" si="8"/>
        <v/>
      </c>
      <c r="O111" s="174">
        <f t="shared" si="9"/>
        <v>0</v>
      </c>
      <c r="P111" s="177"/>
    </row>
    <row r="112" spans="2:16" ht="22.5" customHeight="1">
      <c r="B112" s="162">
        <f t="shared" si="5"/>
        <v>109</v>
      </c>
      <c r="C112" s="164"/>
      <c r="D112" s="168"/>
      <c r="E112" s="170"/>
      <c r="F112" s="170"/>
      <c r="G112" s="171"/>
      <c r="H112" s="170"/>
      <c r="I112" s="170"/>
      <c r="J112" s="168"/>
      <c r="K112" s="170"/>
      <c r="L112" s="191">
        <f t="shared" si="6"/>
        <v>0</v>
      </c>
      <c r="M112" s="179" t="str">
        <f t="shared" si="7"/>
        <v/>
      </c>
      <c r="N112" s="181" t="str">
        <f t="shared" si="8"/>
        <v/>
      </c>
      <c r="O112" s="174">
        <f t="shared" si="9"/>
        <v>0</v>
      </c>
      <c r="P112" s="177"/>
    </row>
    <row r="113" spans="2:16" ht="22.5" customHeight="1">
      <c r="B113" s="162">
        <f t="shared" si="5"/>
        <v>110</v>
      </c>
      <c r="C113" s="164"/>
      <c r="D113" s="168"/>
      <c r="E113" s="170"/>
      <c r="F113" s="170"/>
      <c r="G113" s="171"/>
      <c r="H113" s="170"/>
      <c r="I113" s="170"/>
      <c r="J113" s="168"/>
      <c r="K113" s="170"/>
      <c r="L113" s="191">
        <f t="shared" si="6"/>
        <v>0</v>
      </c>
      <c r="M113" s="179" t="str">
        <f t="shared" si="7"/>
        <v/>
      </c>
      <c r="N113" s="181" t="str">
        <f t="shared" si="8"/>
        <v/>
      </c>
      <c r="O113" s="174">
        <f t="shared" si="9"/>
        <v>0</v>
      </c>
      <c r="P113" s="177"/>
    </row>
    <row r="114" spans="2:16" ht="22.5" customHeight="1">
      <c r="B114" s="162">
        <f t="shared" si="5"/>
        <v>111</v>
      </c>
      <c r="C114" s="164"/>
      <c r="D114" s="168"/>
      <c r="E114" s="170"/>
      <c r="F114" s="170"/>
      <c r="G114" s="171"/>
      <c r="H114" s="170"/>
      <c r="I114" s="170"/>
      <c r="J114" s="168"/>
      <c r="K114" s="170"/>
      <c r="L114" s="191">
        <f t="shared" si="6"/>
        <v>0</v>
      </c>
      <c r="M114" s="179" t="str">
        <f t="shared" si="7"/>
        <v/>
      </c>
      <c r="N114" s="181" t="str">
        <f t="shared" si="8"/>
        <v/>
      </c>
      <c r="O114" s="174">
        <f t="shared" si="9"/>
        <v>0</v>
      </c>
      <c r="P114" s="177"/>
    </row>
    <row r="115" spans="2:16" ht="22.5" customHeight="1">
      <c r="B115" s="162">
        <f t="shared" si="5"/>
        <v>112</v>
      </c>
      <c r="C115" s="164"/>
      <c r="D115" s="168"/>
      <c r="E115" s="170"/>
      <c r="F115" s="170"/>
      <c r="G115" s="171"/>
      <c r="H115" s="170"/>
      <c r="I115" s="170"/>
      <c r="J115" s="168"/>
      <c r="K115" s="170"/>
      <c r="L115" s="191">
        <f t="shared" si="6"/>
        <v>0</v>
      </c>
      <c r="M115" s="179" t="str">
        <f t="shared" si="7"/>
        <v/>
      </c>
      <c r="N115" s="181" t="str">
        <f t="shared" si="8"/>
        <v/>
      </c>
      <c r="O115" s="174">
        <f t="shared" si="9"/>
        <v>0</v>
      </c>
      <c r="P115" s="177"/>
    </row>
    <row r="116" spans="2:16" ht="22.5" customHeight="1">
      <c r="B116" s="162">
        <f t="shared" si="5"/>
        <v>113</v>
      </c>
      <c r="C116" s="164"/>
      <c r="D116" s="168"/>
      <c r="E116" s="170"/>
      <c r="F116" s="170"/>
      <c r="G116" s="171"/>
      <c r="H116" s="170"/>
      <c r="I116" s="170"/>
      <c r="J116" s="168"/>
      <c r="K116" s="170"/>
      <c r="L116" s="191">
        <f t="shared" si="6"/>
        <v>0</v>
      </c>
      <c r="M116" s="179" t="str">
        <f t="shared" si="7"/>
        <v/>
      </c>
      <c r="N116" s="181" t="str">
        <f t="shared" si="8"/>
        <v/>
      </c>
      <c r="O116" s="174">
        <f t="shared" si="9"/>
        <v>0</v>
      </c>
      <c r="P116" s="177"/>
    </row>
    <row r="117" spans="2:16" ht="22.5" customHeight="1">
      <c r="B117" s="162">
        <f t="shared" si="5"/>
        <v>114</v>
      </c>
      <c r="C117" s="164"/>
      <c r="D117" s="168"/>
      <c r="E117" s="170"/>
      <c r="F117" s="170"/>
      <c r="G117" s="171"/>
      <c r="H117" s="170"/>
      <c r="I117" s="170"/>
      <c r="J117" s="168"/>
      <c r="K117" s="170"/>
      <c r="L117" s="191">
        <f t="shared" si="6"/>
        <v>0</v>
      </c>
      <c r="M117" s="179" t="str">
        <f t="shared" si="7"/>
        <v/>
      </c>
      <c r="N117" s="181" t="str">
        <f t="shared" si="8"/>
        <v/>
      </c>
      <c r="O117" s="174">
        <f t="shared" si="9"/>
        <v>0</v>
      </c>
      <c r="P117" s="177"/>
    </row>
    <row r="118" spans="2:16" ht="22.5" customHeight="1">
      <c r="B118" s="162">
        <f t="shared" si="5"/>
        <v>115</v>
      </c>
      <c r="C118" s="164"/>
      <c r="D118" s="168"/>
      <c r="E118" s="170"/>
      <c r="F118" s="170"/>
      <c r="G118" s="171"/>
      <c r="H118" s="170"/>
      <c r="I118" s="170"/>
      <c r="J118" s="168"/>
      <c r="K118" s="170"/>
      <c r="L118" s="191">
        <f t="shared" si="6"/>
        <v>0</v>
      </c>
      <c r="M118" s="179" t="str">
        <f t="shared" si="7"/>
        <v/>
      </c>
      <c r="N118" s="181" t="str">
        <f t="shared" si="8"/>
        <v/>
      </c>
      <c r="O118" s="174">
        <f t="shared" si="9"/>
        <v>0</v>
      </c>
      <c r="P118" s="177"/>
    </row>
    <row r="119" spans="2:16" ht="22.5" customHeight="1">
      <c r="B119" s="162">
        <f t="shared" si="5"/>
        <v>116</v>
      </c>
      <c r="C119" s="164"/>
      <c r="D119" s="168"/>
      <c r="E119" s="170"/>
      <c r="F119" s="170"/>
      <c r="G119" s="171"/>
      <c r="H119" s="170"/>
      <c r="I119" s="170"/>
      <c r="J119" s="168"/>
      <c r="K119" s="170"/>
      <c r="L119" s="191">
        <f t="shared" si="6"/>
        <v>0</v>
      </c>
      <c r="M119" s="179" t="str">
        <f t="shared" si="7"/>
        <v/>
      </c>
      <c r="N119" s="181" t="str">
        <f t="shared" si="8"/>
        <v/>
      </c>
      <c r="O119" s="174">
        <f t="shared" si="9"/>
        <v>0</v>
      </c>
      <c r="P119" s="177"/>
    </row>
    <row r="120" spans="2:16" ht="22.5" customHeight="1">
      <c r="B120" s="162">
        <f t="shared" si="5"/>
        <v>117</v>
      </c>
      <c r="C120" s="164"/>
      <c r="D120" s="168"/>
      <c r="E120" s="170"/>
      <c r="F120" s="170"/>
      <c r="G120" s="171"/>
      <c r="H120" s="170"/>
      <c r="I120" s="170"/>
      <c r="J120" s="168"/>
      <c r="K120" s="170"/>
      <c r="L120" s="191">
        <f t="shared" si="6"/>
        <v>0</v>
      </c>
      <c r="M120" s="179" t="str">
        <f t="shared" si="7"/>
        <v/>
      </c>
      <c r="N120" s="181" t="str">
        <f t="shared" si="8"/>
        <v/>
      </c>
      <c r="O120" s="174">
        <f t="shared" si="9"/>
        <v>0</v>
      </c>
      <c r="P120" s="177"/>
    </row>
    <row r="121" spans="2:16" ht="22.5" customHeight="1">
      <c r="B121" s="162">
        <f t="shared" si="5"/>
        <v>118</v>
      </c>
      <c r="C121" s="164"/>
      <c r="D121" s="168"/>
      <c r="E121" s="170"/>
      <c r="F121" s="170"/>
      <c r="G121" s="171"/>
      <c r="H121" s="170"/>
      <c r="I121" s="170"/>
      <c r="J121" s="168"/>
      <c r="K121" s="170"/>
      <c r="L121" s="191">
        <f t="shared" si="6"/>
        <v>0</v>
      </c>
      <c r="M121" s="179" t="str">
        <f t="shared" si="7"/>
        <v/>
      </c>
      <c r="N121" s="181" t="str">
        <f t="shared" si="8"/>
        <v/>
      </c>
      <c r="O121" s="174">
        <f t="shared" si="9"/>
        <v>0</v>
      </c>
      <c r="P121" s="177"/>
    </row>
    <row r="122" spans="2:16" ht="22.5" customHeight="1">
      <c r="B122" s="162">
        <f t="shared" si="5"/>
        <v>119</v>
      </c>
      <c r="C122" s="164"/>
      <c r="D122" s="168"/>
      <c r="E122" s="170"/>
      <c r="F122" s="170"/>
      <c r="G122" s="171"/>
      <c r="H122" s="170"/>
      <c r="I122" s="170"/>
      <c r="J122" s="168"/>
      <c r="K122" s="170"/>
      <c r="L122" s="191">
        <f t="shared" si="6"/>
        <v>0</v>
      </c>
      <c r="M122" s="179" t="str">
        <f t="shared" si="7"/>
        <v/>
      </c>
      <c r="N122" s="181" t="str">
        <f t="shared" si="8"/>
        <v/>
      </c>
      <c r="O122" s="174">
        <f t="shared" si="9"/>
        <v>0</v>
      </c>
      <c r="P122" s="177"/>
    </row>
    <row r="123" spans="2:16" ht="22.5" customHeight="1">
      <c r="B123" s="162">
        <f t="shared" si="5"/>
        <v>120</v>
      </c>
      <c r="C123" s="164"/>
      <c r="D123" s="168"/>
      <c r="E123" s="170"/>
      <c r="F123" s="170"/>
      <c r="G123" s="171"/>
      <c r="H123" s="170"/>
      <c r="I123" s="170"/>
      <c r="J123" s="168"/>
      <c r="K123" s="170"/>
      <c r="L123" s="191">
        <f t="shared" si="6"/>
        <v>0</v>
      </c>
      <c r="M123" s="179" t="str">
        <f t="shared" si="7"/>
        <v/>
      </c>
      <c r="N123" s="181" t="str">
        <f t="shared" si="8"/>
        <v/>
      </c>
      <c r="O123" s="174">
        <f t="shared" si="9"/>
        <v>0</v>
      </c>
      <c r="P123" s="177"/>
    </row>
    <row r="124" spans="2:16" ht="22.5" customHeight="1">
      <c r="B124" s="162">
        <f t="shared" si="5"/>
        <v>121</v>
      </c>
      <c r="C124" s="164"/>
      <c r="D124" s="168"/>
      <c r="E124" s="170"/>
      <c r="F124" s="170"/>
      <c r="G124" s="171"/>
      <c r="H124" s="170"/>
      <c r="I124" s="170"/>
      <c r="J124" s="168"/>
      <c r="K124" s="170"/>
      <c r="L124" s="191">
        <f t="shared" si="6"/>
        <v>0</v>
      </c>
      <c r="M124" s="179" t="str">
        <f t="shared" si="7"/>
        <v/>
      </c>
      <c r="N124" s="181" t="str">
        <f t="shared" si="8"/>
        <v/>
      </c>
      <c r="O124" s="174">
        <f t="shared" si="9"/>
        <v>0</v>
      </c>
      <c r="P124" s="177"/>
    </row>
    <row r="125" spans="2:16" ht="22.5" customHeight="1">
      <c r="B125" s="162">
        <f t="shared" si="5"/>
        <v>122</v>
      </c>
      <c r="C125" s="164"/>
      <c r="D125" s="168"/>
      <c r="E125" s="170"/>
      <c r="F125" s="170"/>
      <c r="G125" s="171"/>
      <c r="H125" s="170"/>
      <c r="I125" s="170"/>
      <c r="J125" s="168"/>
      <c r="K125" s="170"/>
      <c r="L125" s="191">
        <f t="shared" si="6"/>
        <v>0</v>
      </c>
      <c r="M125" s="179" t="str">
        <f t="shared" si="7"/>
        <v/>
      </c>
      <c r="N125" s="181" t="str">
        <f t="shared" si="8"/>
        <v/>
      </c>
      <c r="O125" s="174">
        <f t="shared" si="9"/>
        <v>0</v>
      </c>
      <c r="P125" s="177"/>
    </row>
    <row r="126" spans="2:16" ht="22.5" customHeight="1">
      <c r="B126" s="162">
        <f t="shared" si="5"/>
        <v>123</v>
      </c>
      <c r="C126" s="164"/>
      <c r="D126" s="168"/>
      <c r="E126" s="170"/>
      <c r="F126" s="170"/>
      <c r="G126" s="171"/>
      <c r="H126" s="170"/>
      <c r="I126" s="170"/>
      <c r="J126" s="168"/>
      <c r="K126" s="170"/>
      <c r="L126" s="191">
        <f t="shared" si="6"/>
        <v>0</v>
      </c>
      <c r="M126" s="179" t="str">
        <f t="shared" si="7"/>
        <v/>
      </c>
      <c r="N126" s="181" t="str">
        <f t="shared" si="8"/>
        <v/>
      </c>
      <c r="O126" s="174">
        <f t="shared" si="9"/>
        <v>0</v>
      </c>
      <c r="P126" s="177"/>
    </row>
    <row r="127" spans="2:16" ht="22.5" customHeight="1">
      <c r="B127" s="162">
        <f t="shared" si="5"/>
        <v>124</v>
      </c>
      <c r="C127" s="164"/>
      <c r="D127" s="168"/>
      <c r="E127" s="170"/>
      <c r="F127" s="170"/>
      <c r="G127" s="171"/>
      <c r="H127" s="170"/>
      <c r="I127" s="170"/>
      <c r="J127" s="168"/>
      <c r="K127" s="170"/>
      <c r="L127" s="191">
        <f t="shared" si="6"/>
        <v>0</v>
      </c>
      <c r="M127" s="179" t="str">
        <f t="shared" si="7"/>
        <v/>
      </c>
      <c r="N127" s="181" t="str">
        <f t="shared" si="8"/>
        <v/>
      </c>
      <c r="O127" s="174">
        <f t="shared" si="9"/>
        <v>0</v>
      </c>
      <c r="P127" s="177"/>
    </row>
    <row r="128" spans="2:16" ht="22.5" customHeight="1">
      <c r="B128" s="162">
        <f t="shared" si="5"/>
        <v>125</v>
      </c>
      <c r="C128" s="164"/>
      <c r="D128" s="168"/>
      <c r="E128" s="170"/>
      <c r="F128" s="170"/>
      <c r="G128" s="171"/>
      <c r="H128" s="170"/>
      <c r="I128" s="170"/>
      <c r="J128" s="168"/>
      <c r="K128" s="170"/>
      <c r="L128" s="191">
        <f t="shared" si="6"/>
        <v>0</v>
      </c>
      <c r="M128" s="179" t="str">
        <f t="shared" si="7"/>
        <v/>
      </c>
      <c r="N128" s="181" t="str">
        <f t="shared" si="8"/>
        <v/>
      </c>
      <c r="O128" s="174">
        <f t="shared" si="9"/>
        <v>0</v>
      </c>
      <c r="P128" s="177"/>
    </row>
    <row r="129" spans="2:16" ht="22.5" customHeight="1">
      <c r="B129" s="162">
        <f t="shared" si="5"/>
        <v>126</v>
      </c>
      <c r="C129" s="164"/>
      <c r="D129" s="168"/>
      <c r="E129" s="170"/>
      <c r="F129" s="170"/>
      <c r="G129" s="171"/>
      <c r="H129" s="170"/>
      <c r="I129" s="170"/>
      <c r="J129" s="168"/>
      <c r="K129" s="170"/>
      <c r="L129" s="191">
        <f t="shared" si="6"/>
        <v>0</v>
      </c>
      <c r="M129" s="179" t="str">
        <f t="shared" si="7"/>
        <v/>
      </c>
      <c r="N129" s="181" t="str">
        <f t="shared" si="8"/>
        <v/>
      </c>
      <c r="O129" s="174">
        <f t="shared" si="9"/>
        <v>0</v>
      </c>
      <c r="P129" s="177"/>
    </row>
    <row r="130" spans="2:16" ht="22.5" customHeight="1">
      <c r="B130" s="162">
        <f t="shared" si="5"/>
        <v>127</v>
      </c>
      <c r="C130" s="164"/>
      <c r="D130" s="168"/>
      <c r="E130" s="170"/>
      <c r="F130" s="170"/>
      <c r="G130" s="171"/>
      <c r="H130" s="170"/>
      <c r="I130" s="170"/>
      <c r="J130" s="168"/>
      <c r="K130" s="170"/>
      <c r="L130" s="191">
        <f t="shared" si="6"/>
        <v>0</v>
      </c>
      <c r="M130" s="179" t="str">
        <f t="shared" si="7"/>
        <v/>
      </c>
      <c r="N130" s="181" t="str">
        <f t="shared" si="8"/>
        <v/>
      </c>
      <c r="O130" s="174">
        <f t="shared" si="9"/>
        <v>0</v>
      </c>
      <c r="P130" s="177"/>
    </row>
    <row r="131" spans="2:16" ht="22.5" customHeight="1">
      <c r="B131" s="162">
        <f t="shared" si="5"/>
        <v>128</v>
      </c>
      <c r="C131" s="164"/>
      <c r="D131" s="168"/>
      <c r="E131" s="170"/>
      <c r="F131" s="170"/>
      <c r="G131" s="171"/>
      <c r="H131" s="170"/>
      <c r="I131" s="170"/>
      <c r="J131" s="168"/>
      <c r="K131" s="170"/>
      <c r="L131" s="191">
        <f t="shared" si="6"/>
        <v>0</v>
      </c>
      <c r="M131" s="179" t="str">
        <f t="shared" si="7"/>
        <v/>
      </c>
      <c r="N131" s="181" t="str">
        <f t="shared" si="8"/>
        <v/>
      </c>
      <c r="O131" s="174">
        <f t="shared" si="9"/>
        <v>0</v>
      </c>
      <c r="P131" s="177"/>
    </row>
    <row r="132" spans="2:16" ht="22.5" customHeight="1">
      <c r="B132" s="162">
        <f t="shared" ref="B132:B153" si="10">ROW()-3</f>
        <v>129</v>
      </c>
      <c r="C132" s="164"/>
      <c r="D132" s="168"/>
      <c r="E132" s="170"/>
      <c r="F132" s="170"/>
      <c r="G132" s="171"/>
      <c r="H132" s="170"/>
      <c r="I132" s="170"/>
      <c r="J132" s="168"/>
      <c r="K132" s="170"/>
      <c r="L132" s="191">
        <f t="shared" ref="L132:L153" si="11">SUM(H132+K132)</f>
        <v>0</v>
      </c>
      <c r="M132" s="179" t="str">
        <f t="shared" ref="M132:M153" si="12">IF(L132&gt;0,L132*8000,"")</f>
        <v/>
      </c>
      <c r="N132" s="181" t="str">
        <f t="shared" ref="N132:N153" si="13">IF(E132=$C$155,$D$155,IF(E132=$C$156,$D$156,IF(E132=$C$157,$D$157,IF(E132=$C$158,$D$158,IF(E132=$C$159,$D$159,IF(E132=$C$160,$D$160,IF(E132=$C$161,$D$161,IF(E132=$C$162,$D$162,IF(E132=$C$163,$D$163,"")))))))))</f>
        <v/>
      </c>
      <c r="O132" s="174">
        <f t="shared" ref="O132:O153" si="14">MINA(M132,N132)</f>
        <v>0</v>
      </c>
      <c r="P132" s="177"/>
    </row>
    <row r="133" spans="2:16" ht="22.5" customHeight="1">
      <c r="B133" s="162">
        <f t="shared" si="10"/>
        <v>130</v>
      </c>
      <c r="C133" s="164"/>
      <c r="D133" s="168"/>
      <c r="E133" s="170"/>
      <c r="F133" s="170"/>
      <c r="G133" s="171"/>
      <c r="H133" s="170"/>
      <c r="I133" s="170"/>
      <c r="J133" s="168"/>
      <c r="K133" s="170"/>
      <c r="L133" s="191">
        <f t="shared" si="11"/>
        <v>0</v>
      </c>
      <c r="M133" s="179" t="str">
        <f t="shared" si="12"/>
        <v/>
      </c>
      <c r="N133" s="181" t="str">
        <f t="shared" si="13"/>
        <v/>
      </c>
      <c r="O133" s="174">
        <f t="shared" si="14"/>
        <v>0</v>
      </c>
      <c r="P133" s="177"/>
    </row>
    <row r="134" spans="2:16" ht="22.5" customHeight="1">
      <c r="B134" s="162">
        <f t="shared" si="10"/>
        <v>131</v>
      </c>
      <c r="C134" s="164"/>
      <c r="D134" s="168"/>
      <c r="E134" s="170"/>
      <c r="F134" s="170"/>
      <c r="G134" s="171"/>
      <c r="H134" s="170"/>
      <c r="I134" s="170"/>
      <c r="J134" s="168"/>
      <c r="K134" s="170"/>
      <c r="L134" s="191">
        <f t="shared" si="11"/>
        <v>0</v>
      </c>
      <c r="M134" s="179" t="str">
        <f t="shared" si="12"/>
        <v/>
      </c>
      <c r="N134" s="181" t="str">
        <f t="shared" si="13"/>
        <v/>
      </c>
      <c r="O134" s="174">
        <f t="shared" si="14"/>
        <v>0</v>
      </c>
      <c r="P134" s="177"/>
    </row>
    <row r="135" spans="2:16" ht="22.5" customHeight="1">
      <c r="B135" s="162">
        <f t="shared" si="10"/>
        <v>132</v>
      </c>
      <c r="C135" s="164"/>
      <c r="D135" s="168"/>
      <c r="E135" s="170"/>
      <c r="F135" s="170"/>
      <c r="G135" s="171"/>
      <c r="H135" s="170"/>
      <c r="I135" s="170"/>
      <c r="J135" s="168"/>
      <c r="K135" s="170"/>
      <c r="L135" s="191">
        <f t="shared" si="11"/>
        <v>0</v>
      </c>
      <c r="M135" s="179" t="str">
        <f t="shared" si="12"/>
        <v/>
      </c>
      <c r="N135" s="181" t="str">
        <f t="shared" si="13"/>
        <v/>
      </c>
      <c r="O135" s="174">
        <f t="shared" si="14"/>
        <v>0</v>
      </c>
      <c r="P135" s="177"/>
    </row>
    <row r="136" spans="2:16" ht="22.5" customHeight="1">
      <c r="B136" s="162">
        <f t="shared" si="10"/>
        <v>133</v>
      </c>
      <c r="C136" s="164"/>
      <c r="D136" s="168"/>
      <c r="E136" s="170"/>
      <c r="F136" s="170"/>
      <c r="G136" s="171"/>
      <c r="H136" s="170"/>
      <c r="I136" s="170"/>
      <c r="J136" s="168"/>
      <c r="K136" s="170"/>
      <c r="L136" s="191">
        <f t="shared" si="11"/>
        <v>0</v>
      </c>
      <c r="M136" s="179" t="str">
        <f t="shared" si="12"/>
        <v/>
      </c>
      <c r="N136" s="181" t="str">
        <f t="shared" si="13"/>
        <v/>
      </c>
      <c r="O136" s="174">
        <f t="shared" si="14"/>
        <v>0</v>
      </c>
      <c r="P136" s="177"/>
    </row>
    <row r="137" spans="2:16" ht="22.5" customHeight="1">
      <c r="B137" s="162">
        <f t="shared" si="10"/>
        <v>134</v>
      </c>
      <c r="C137" s="164"/>
      <c r="D137" s="168"/>
      <c r="E137" s="170"/>
      <c r="F137" s="170"/>
      <c r="G137" s="171"/>
      <c r="H137" s="170"/>
      <c r="I137" s="170"/>
      <c r="J137" s="168"/>
      <c r="K137" s="170"/>
      <c r="L137" s="191">
        <f t="shared" si="11"/>
        <v>0</v>
      </c>
      <c r="M137" s="179" t="str">
        <f t="shared" si="12"/>
        <v/>
      </c>
      <c r="N137" s="181" t="str">
        <f t="shared" si="13"/>
        <v/>
      </c>
      <c r="O137" s="174">
        <f t="shared" si="14"/>
        <v>0</v>
      </c>
      <c r="P137" s="177"/>
    </row>
    <row r="138" spans="2:16" ht="22.5" customHeight="1">
      <c r="B138" s="162">
        <f t="shared" si="10"/>
        <v>135</v>
      </c>
      <c r="C138" s="164"/>
      <c r="D138" s="168"/>
      <c r="E138" s="170"/>
      <c r="F138" s="170"/>
      <c r="G138" s="171"/>
      <c r="H138" s="170"/>
      <c r="I138" s="170"/>
      <c r="J138" s="168"/>
      <c r="K138" s="170"/>
      <c r="L138" s="191">
        <f t="shared" si="11"/>
        <v>0</v>
      </c>
      <c r="M138" s="179" t="str">
        <f t="shared" si="12"/>
        <v/>
      </c>
      <c r="N138" s="181" t="str">
        <f t="shared" si="13"/>
        <v/>
      </c>
      <c r="O138" s="174">
        <f t="shared" si="14"/>
        <v>0</v>
      </c>
      <c r="P138" s="177"/>
    </row>
    <row r="139" spans="2:16" ht="22.5" customHeight="1">
      <c r="B139" s="162">
        <f t="shared" si="10"/>
        <v>136</v>
      </c>
      <c r="C139" s="164"/>
      <c r="D139" s="168"/>
      <c r="E139" s="170"/>
      <c r="F139" s="170"/>
      <c r="G139" s="171"/>
      <c r="H139" s="170"/>
      <c r="I139" s="170"/>
      <c r="J139" s="168"/>
      <c r="K139" s="170"/>
      <c r="L139" s="191">
        <f t="shared" si="11"/>
        <v>0</v>
      </c>
      <c r="M139" s="179" t="str">
        <f t="shared" si="12"/>
        <v/>
      </c>
      <c r="N139" s="181" t="str">
        <f t="shared" si="13"/>
        <v/>
      </c>
      <c r="O139" s="174">
        <f t="shared" si="14"/>
        <v>0</v>
      </c>
      <c r="P139" s="177"/>
    </row>
    <row r="140" spans="2:16" ht="22.5" customHeight="1">
      <c r="B140" s="162">
        <f t="shared" si="10"/>
        <v>137</v>
      </c>
      <c r="C140" s="164"/>
      <c r="D140" s="168"/>
      <c r="E140" s="170"/>
      <c r="F140" s="170"/>
      <c r="G140" s="171"/>
      <c r="H140" s="170"/>
      <c r="I140" s="170"/>
      <c r="J140" s="168"/>
      <c r="K140" s="170"/>
      <c r="L140" s="191">
        <f t="shared" si="11"/>
        <v>0</v>
      </c>
      <c r="M140" s="179" t="str">
        <f t="shared" si="12"/>
        <v/>
      </c>
      <c r="N140" s="181" t="str">
        <f t="shared" si="13"/>
        <v/>
      </c>
      <c r="O140" s="174">
        <f t="shared" si="14"/>
        <v>0</v>
      </c>
      <c r="P140" s="177"/>
    </row>
    <row r="141" spans="2:16" ht="22.5" customHeight="1">
      <c r="B141" s="162">
        <f t="shared" si="10"/>
        <v>138</v>
      </c>
      <c r="C141" s="164"/>
      <c r="D141" s="168"/>
      <c r="E141" s="170"/>
      <c r="F141" s="170"/>
      <c r="G141" s="171"/>
      <c r="H141" s="170"/>
      <c r="I141" s="170"/>
      <c r="J141" s="168"/>
      <c r="K141" s="170"/>
      <c r="L141" s="191">
        <f t="shared" si="11"/>
        <v>0</v>
      </c>
      <c r="M141" s="179" t="str">
        <f t="shared" si="12"/>
        <v/>
      </c>
      <c r="N141" s="181" t="str">
        <f t="shared" si="13"/>
        <v/>
      </c>
      <c r="O141" s="174">
        <f t="shared" si="14"/>
        <v>0</v>
      </c>
      <c r="P141" s="177"/>
    </row>
    <row r="142" spans="2:16" ht="22.5" customHeight="1">
      <c r="B142" s="162">
        <f t="shared" si="10"/>
        <v>139</v>
      </c>
      <c r="C142" s="164"/>
      <c r="D142" s="168"/>
      <c r="E142" s="170"/>
      <c r="F142" s="170"/>
      <c r="G142" s="171"/>
      <c r="H142" s="170"/>
      <c r="I142" s="170"/>
      <c r="J142" s="168"/>
      <c r="K142" s="170"/>
      <c r="L142" s="191">
        <f t="shared" si="11"/>
        <v>0</v>
      </c>
      <c r="M142" s="179" t="str">
        <f t="shared" si="12"/>
        <v/>
      </c>
      <c r="N142" s="181" t="str">
        <f t="shared" si="13"/>
        <v/>
      </c>
      <c r="O142" s="174">
        <f t="shared" si="14"/>
        <v>0</v>
      </c>
      <c r="P142" s="177"/>
    </row>
    <row r="143" spans="2:16" ht="22.5" customHeight="1">
      <c r="B143" s="162">
        <f t="shared" si="10"/>
        <v>140</v>
      </c>
      <c r="C143" s="164"/>
      <c r="D143" s="168"/>
      <c r="E143" s="170"/>
      <c r="F143" s="170"/>
      <c r="G143" s="171"/>
      <c r="H143" s="170"/>
      <c r="I143" s="170"/>
      <c r="J143" s="168"/>
      <c r="K143" s="170"/>
      <c r="L143" s="191">
        <f t="shared" si="11"/>
        <v>0</v>
      </c>
      <c r="M143" s="179" t="str">
        <f t="shared" si="12"/>
        <v/>
      </c>
      <c r="N143" s="181" t="str">
        <f t="shared" si="13"/>
        <v/>
      </c>
      <c r="O143" s="174">
        <f t="shared" si="14"/>
        <v>0</v>
      </c>
      <c r="P143" s="177"/>
    </row>
    <row r="144" spans="2:16" ht="22.5" customHeight="1">
      <c r="B144" s="162">
        <f t="shared" si="10"/>
        <v>141</v>
      </c>
      <c r="C144" s="164"/>
      <c r="D144" s="168"/>
      <c r="E144" s="170"/>
      <c r="F144" s="170"/>
      <c r="G144" s="171"/>
      <c r="H144" s="170"/>
      <c r="I144" s="170"/>
      <c r="J144" s="168"/>
      <c r="K144" s="170"/>
      <c r="L144" s="191">
        <f t="shared" si="11"/>
        <v>0</v>
      </c>
      <c r="M144" s="179" t="str">
        <f t="shared" si="12"/>
        <v/>
      </c>
      <c r="N144" s="181" t="str">
        <f t="shared" si="13"/>
        <v/>
      </c>
      <c r="O144" s="174">
        <f t="shared" si="14"/>
        <v>0</v>
      </c>
      <c r="P144" s="177"/>
    </row>
    <row r="145" spans="2:16" ht="22.5" customHeight="1">
      <c r="B145" s="162">
        <f t="shared" si="10"/>
        <v>142</v>
      </c>
      <c r="C145" s="164"/>
      <c r="D145" s="168"/>
      <c r="E145" s="170"/>
      <c r="F145" s="170"/>
      <c r="G145" s="171"/>
      <c r="H145" s="170"/>
      <c r="I145" s="170"/>
      <c r="J145" s="168"/>
      <c r="K145" s="170"/>
      <c r="L145" s="191">
        <f t="shared" si="11"/>
        <v>0</v>
      </c>
      <c r="M145" s="179" t="str">
        <f t="shared" si="12"/>
        <v/>
      </c>
      <c r="N145" s="181" t="str">
        <f t="shared" si="13"/>
        <v/>
      </c>
      <c r="O145" s="174">
        <f t="shared" si="14"/>
        <v>0</v>
      </c>
      <c r="P145" s="177"/>
    </row>
    <row r="146" spans="2:16" ht="22.5" customHeight="1">
      <c r="B146" s="162">
        <f t="shared" si="10"/>
        <v>143</v>
      </c>
      <c r="C146" s="164"/>
      <c r="D146" s="168"/>
      <c r="E146" s="170"/>
      <c r="F146" s="170"/>
      <c r="G146" s="171"/>
      <c r="H146" s="170"/>
      <c r="I146" s="170"/>
      <c r="J146" s="168"/>
      <c r="K146" s="170"/>
      <c r="L146" s="191">
        <f t="shared" si="11"/>
        <v>0</v>
      </c>
      <c r="M146" s="179" t="str">
        <f t="shared" si="12"/>
        <v/>
      </c>
      <c r="N146" s="181" t="str">
        <f t="shared" si="13"/>
        <v/>
      </c>
      <c r="O146" s="174">
        <f t="shared" si="14"/>
        <v>0</v>
      </c>
      <c r="P146" s="177"/>
    </row>
    <row r="147" spans="2:16" ht="22.5" customHeight="1">
      <c r="B147" s="162">
        <f t="shared" si="10"/>
        <v>144</v>
      </c>
      <c r="C147" s="164"/>
      <c r="D147" s="168"/>
      <c r="E147" s="170"/>
      <c r="F147" s="170"/>
      <c r="G147" s="171"/>
      <c r="H147" s="170"/>
      <c r="I147" s="170"/>
      <c r="J147" s="168"/>
      <c r="K147" s="170"/>
      <c r="L147" s="191">
        <f t="shared" si="11"/>
        <v>0</v>
      </c>
      <c r="M147" s="179" t="str">
        <f t="shared" si="12"/>
        <v/>
      </c>
      <c r="N147" s="181" t="str">
        <f t="shared" si="13"/>
        <v/>
      </c>
      <c r="O147" s="174">
        <f t="shared" si="14"/>
        <v>0</v>
      </c>
      <c r="P147" s="177"/>
    </row>
    <row r="148" spans="2:16" ht="22.5" customHeight="1">
      <c r="B148" s="162">
        <f t="shared" si="10"/>
        <v>145</v>
      </c>
      <c r="C148" s="164"/>
      <c r="D148" s="168"/>
      <c r="E148" s="170"/>
      <c r="F148" s="170"/>
      <c r="G148" s="171"/>
      <c r="H148" s="170"/>
      <c r="I148" s="170"/>
      <c r="J148" s="168"/>
      <c r="K148" s="170"/>
      <c r="L148" s="191">
        <f t="shared" si="11"/>
        <v>0</v>
      </c>
      <c r="M148" s="179" t="str">
        <f t="shared" si="12"/>
        <v/>
      </c>
      <c r="N148" s="181" t="str">
        <f t="shared" si="13"/>
        <v/>
      </c>
      <c r="O148" s="174">
        <f t="shared" si="14"/>
        <v>0</v>
      </c>
      <c r="P148" s="177"/>
    </row>
    <row r="149" spans="2:16" ht="22.5" customHeight="1">
      <c r="B149" s="162">
        <f t="shared" si="10"/>
        <v>146</v>
      </c>
      <c r="C149" s="164"/>
      <c r="D149" s="168"/>
      <c r="E149" s="170"/>
      <c r="F149" s="170"/>
      <c r="G149" s="171"/>
      <c r="H149" s="170"/>
      <c r="I149" s="170"/>
      <c r="J149" s="168"/>
      <c r="K149" s="170"/>
      <c r="L149" s="191">
        <f t="shared" si="11"/>
        <v>0</v>
      </c>
      <c r="M149" s="179" t="str">
        <f t="shared" si="12"/>
        <v/>
      </c>
      <c r="N149" s="181" t="str">
        <f t="shared" si="13"/>
        <v/>
      </c>
      <c r="O149" s="174">
        <f t="shared" si="14"/>
        <v>0</v>
      </c>
      <c r="P149" s="177"/>
    </row>
    <row r="150" spans="2:16" ht="22.5" customHeight="1">
      <c r="B150" s="162">
        <f t="shared" si="10"/>
        <v>147</v>
      </c>
      <c r="C150" s="164"/>
      <c r="D150" s="168"/>
      <c r="E150" s="170"/>
      <c r="F150" s="170"/>
      <c r="G150" s="171"/>
      <c r="H150" s="170"/>
      <c r="I150" s="170"/>
      <c r="J150" s="168"/>
      <c r="K150" s="170"/>
      <c r="L150" s="191">
        <f t="shared" si="11"/>
        <v>0</v>
      </c>
      <c r="M150" s="179" t="str">
        <f t="shared" si="12"/>
        <v/>
      </c>
      <c r="N150" s="181" t="str">
        <f t="shared" si="13"/>
        <v/>
      </c>
      <c r="O150" s="174">
        <f t="shared" si="14"/>
        <v>0</v>
      </c>
      <c r="P150" s="177"/>
    </row>
    <row r="151" spans="2:16" ht="22.5" customHeight="1">
      <c r="B151" s="162">
        <f t="shared" si="10"/>
        <v>148</v>
      </c>
      <c r="C151" s="164"/>
      <c r="D151" s="168"/>
      <c r="E151" s="170"/>
      <c r="F151" s="170"/>
      <c r="G151" s="171"/>
      <c r="H151" s="170"/>
      <c r="I151" s="170"/>
      <c r="J151" s="168"/>
      <c r="K151" s="170"/>
      <c r="L151" s="191">
        <f t="shared" si="11"/>
        <v>0</v>
      </c>
      <c r="M151" s="179" t="str">
        <f t="shared" si="12"/>
        <v/>
      </c>
      <c r="N151" s="181" t="str">
        <f t="shared" si="13"/>
        <v/>
      </c>
      <c r="O151" s="174">
        <f t="shared" si="14"/>
        <v>0</v>
      </c>
      <c r="P151" s="177"/>
    </row>
    <row r="152" spans="2:16" ht="22.5" customHeight="1">
      <c r="B152" s="162">
        <f t="shared" si="10"/>
        <v>149</v>
      </c>
      <c r="C152" s="164"/>
      <c r="D152" s="168"/>
      <c r="E152" s="170"/>
      <c r="F152" s="170"/>
      <c r="G152" s="171"/>
      <c r="H152" s="170"/>
      <c r="I152" s="170"/>
      <c r="J152" s="168"/>
      <c r="K152" s="170"/>
      <c r="L152" s="191">
        <f t="shared" si="11"/>
        <v>0</v>
      </c>
      <c r="M152" s="179" t="str">
        <f t="shared" si="12"/>
        <v/>
      </c>
      <c r="N152" s="181" t="str">
        <f t="shared" si="13"/>
        <v/>
      </c>
      <c r="O152" s="174">
        <f t="shared" si="14"/>
        <v>0</v>
      </c>
      <c r="P152" s="177"/>
    </row>
    <row r="153" spans="2:16" ht="22.5" customHeight="1">
      <c r="B153" s="162">
        <f t="shared" si="10"/>
        <v>150</v>
      </c>
      <c r="C153" s="164"/>
      <c r="D153" s="168"/>
      <c r="E153" s="170"/>
      <c r="F153" s="170"/>
      <c r="G153" s="171"/>
      <c r="H153" s="170"/>
      <c r="I153" s="170"/>
      <c r="J153" s="168"/>
      <c r="K153" s="170"/>
      <c r="L153" s="191">
        <f t="shared" si="11"/>
        <v>0</v>
      </c>
      <c r="M153" s="179" t="str">
        <f t="shared" si="12"/>
        <v/>
      </c>
      <c r="N153" s="181" t="str">
        <f t="shared" si="13"/>
        <v/>
      </c>
      <c r="O153" s="174">
        <f t="shared" si="14"/>
        <v>0</v>
      </c>
      <c r="P153" s="177"/>
    </row>
    <row r="155" spans="2:16">
      <c r="B155" s="159">
        <v>17</v>
      </c>
      <c r="C155" s="165" t="s">
        <v>12</v>
      </c>
      <c r="D155" s="159">
        <v>800000</v>
      </c>
    </row>
    <row r="156" spans="2:16">
      <c r="B156" s="159">
        <v>18</v>
      </c>
      <c r="C156" s="165" t="s">
        <v>125</v>
      </c>
      <c r="D156" s="187">
        <v>392000</v>
      </c>
      <c r="E156" s="187" t="s">
        <v>129</v>
      </c>
    </row>
    <row r="157" spans="2:16">
      <c r="B157" s="159">
        <v>19</v>
      </c>
      <c r="C157" s="165" t="s">
        <v>63</v>
      </c>
      <c r="D157" s="159">
        <v>800000</v>
      </c>
      <c r="E157" s="187" t="s">
        <v>95</v>
      </c>
    </row>
    <row r="158" spans="2:16">
      <c r="B158" s="159">
        <v>20</v>
      </c>
      <c r="C158" s="165" t="s">
        <v>68</v>
      </c>
      <c r="D158" s="159">
        <v>800000</v>
      </c>
    </row>
    <row r="159" spans="2:16">
      <c r="B159" s="159">
        <v>21</v>
      </c>
      <c r="C159" s="165" t="s">
        <v>33</v>
      </c>
      <c r="D159" s="188">
        <v>800000</v>
      </c>
    </row>
    <row r="160" spans="2:16">
      <c r="B160" s="159">
        <v>22</v>
      </c>
      <c r="C160" s="165" t="s">
        <v>70</v>
      </c>
      <c r="D160" s="187">
        <v>216000</v>
      </c>
      <c r="E160" s="187" t="s">
        <v>87</v>
      </c>
    </row>
    <row r="161" spans="2:5">
      <c r="B161" s="159">
        <v>23</v>
      </c>
      <c r="C161" s="165" t="s">
        <v>103</v>
      </c>
      <c r="D161" s="159">
        <v>800000</v>
      </c>
      <c r="E161" s="187" t="s">
        <v>57</v>
      </c>
    </row>
    <row r="162" spans="2:5">
      <c r="B162" s="159">
        <v>24</v>
      </c>
      <c r="C162" s="165" t="s">
        <v>126</v>
      </c>
      <c r="D162" s="159">
        <v>800000</v>
      </c>
      <c r="E162" s="187" t="s">
        <v>94</v>
      </c>
    </row>
    <row r="163" spans="2:5">
      <c r="B163" s="159">
        <v>25</v>
      </c>
      <c r="C163" s="165" t="s">
        <v>127</v>
      </c>
      <c r="D163" s="159">
        <v>800000</v>
      </c>
      <c r="E163" s="187" t="s">
        <v>40</v>
      </c>
    </row>
    <row r="164" spans="2:5">
      <c r="B164" s="159">
        <v>26</v>
      </c>
    </row>
    <row r="165" spans="2:5">
      <c r="B165" s="159">
        <v>27</v>
      </c>
    </row>
    <row r="166" spans="2:5">
      <c r="B166" s="159">
        <v>28</v>
      </c>
    </row>
    <row r="167" spans="2:5">
      <c r="B167" s="159">
        <v>29</v>
      </c>
    </row>
    <row r="168" spans="2:5">
      <c r="B168" s="159">
        <v>30</v>
      </c>
    </row>
    <row r="169" spans="2:5">
      <c r="B169" s="159">
        <v>31</v>
      </c>
    </row>
    <row r="170" spans="2:5">
      <c r="B170" s="159">
        <v>32</v>
      </c>
    </row>
    <row r="171" spans="2:5">
      <c r="B171" s="159">
        <v>33</v>
      </c>
    </row>
    <row r="172" spans="2:5">
      <c r="B172" s="159">
        <v>34</v>
      </c>
    </row>
    <row r="173" spans="2:5">
      <c r="B173" s="159">
        <v>35</v>
      </c>
    </row>
    <row r="174" spans="2:5">
      <c r="B174" s="159">
        <v>36</v>
      </c>
    </row>
    <row r="175" spans="2:5">
      <c r="B175" s="159">
        <v>37</v>
      </c>
    </row>
    <row r="176" spans="2:5">
      <c r="B176" s="159">
        <v>38</v>
      </c>
    </row>
    <row r="177" spans="2:2">
      <c r="B177" s="159">
        <v>39</v>
      </c>
    </row>
    <row r="178" spans="2:2">
      <c r="B178" s="159">
        <v>40</v>
      </c>
    </row>
    <row r="179" spans="2:2">
      <c r="B179" s="159">
        <v>41</v>
      </c>
    </row>
    <row r="180" spans="2:2">
      <c r="B180" s="159">
        <v>42</v>
      </c>
    </row>
    <row r="181" spans="2:2">
      <c r="B181" s="159">
        <v>43</v>
      </c>
    </row>
    <row r="182" spans="2:2">
      <c r="B182" s="159">
        <v>44</v>
      </c>
    </row>
    <row r="183" spans="2:2">
      <c r="B183" s="159">
        <v>45</v>
      </c>
    </row>
    <row r="184" spans="2:2">
      <c r="B184" s="159">
        <v>46</v>
      </c>
    </row>
    <row r="185" spans="2:2">
      <c r="B185" s="159">
        <v>47</v>
      </c>
    </row>
    <row r="186" spans="2:2">
      <c r="B186" s="159">
        <v>48</v>
      </c>
    </row>
    <row r="187" spans="2:2">
      <c r="B187" s="159">
        <v>49</v>
      </c>
    </row>
    <row r="188" spans="2:2">
      <c r="B188" s="159">
        <v>50</v>
      </c>
    </row>
  </sheetData>
  <sheetProtection password="CC71" sheet="1" objects="1" scenarios="1" formatRows="0"/>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$C$155:$C$163</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（はじめにお読みください）本申請書の使い方</vt:lpstr>
      <vt:lpstr>（様式第１号）申請書（総括表）</vt:lpstr>
      <vt:lpstr>（別紙様式１）訪問系・相談系</vt:lpstr>
      <vt:lpstr>（別紙様式２）通所系</vt:lpstr>
      <vt:lpstr>（別紙様式３）単独短期・多機能系</vt:lpstr>
      <vt:lpstr>（別紙様式４）介護保険施設・居住系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松浦　史明</cp:lastModifiedBy>
  <cp:lastPrinted>2021-11-12T02:27:26Z</cp:lastPrinted>
  <dcterms:created xsi:type="dcterms:W3CDTF">2018-06-19T01:27:02Z</dcterms:created>
  <dcterms:modified xsi:type="dcterms:W3CDTF">2022-11-17T07:51:32Z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2022-11-17T07:51:32Z</vt:filetime>
  </property>
</Properties>
</file>